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3300" windowWidth="29040" windowHeight="15990" tabRatio="793" firstSheet="2" activeTab="3"/>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8" l="1"/>
  <c r="D33" i="8"/>
  <c r="D26" i="8"/>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<sst xmlns="http://schemas.openxmlformats.org/spreadsheetml/2006/main" count="625" uniqueCount="456">
  <si>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</si>
  <si>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</si>
  <si>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</si>
  <si>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</si>
  <si>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</si>
  <si>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</si>
  <si>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</si>
  <si>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</si>
  <si>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</si>
  <si>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</si>
  <si>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</si>
  <si>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IF IP1</t>
  </si>
  <si>
    <t>PROPORTION OF VOTING RIGHTS</t>
  </si>
  <si>
    <t>IF IP2</t>
  </si>
  <si>
    <t>VOTING BEHAVIOUR</t>
  </si>
  <si>
    <t>IF IP3</t>
  </si>
  <si>
    <t>PROXY ADVISOR FIRMS</t>
  </si>
  <si>
    <t>IF IP4</t>
  </si>
  <si>
    <t>VOTING GUIDELINES</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</si>
  <si>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</si>
  <si>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</si>
  <si>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</si>
  <si>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</si>
  <si>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</si>
  <si>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</si>
  <si>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</si>
  <si>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</si>
  <si>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</si>
  <si>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</si>
  <si>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</si>
  <si>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</si>
  <si>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</si>
  <si>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</si>
  <si>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</si>
  <si>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</si>
  <si>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</si>
  <si>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</si>
  <si>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</si>
  <si>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</si>
  <si>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</si>
  <si>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</si>
  <si>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</si>
  <si>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</si>
  <si>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</si>
  <si>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</si>
  <si>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</si>
  <si>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</si>
  <si>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</si>
  <si>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</si>
  <si>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</si>
  <si>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</si>
  <si>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</si>
  <si>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</si>
  <si>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</si>
  <si>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</si>
  <si>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</si>
  <si>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</si>
  <si>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</si>
  <si>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</si>
  <si>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</si>
  <si>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</si>
  <si>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</si>
  <si>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</si>
  <si>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</si>
  <si>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</si>
  <si>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</si>
  <si>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</si>
  <si>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</si>
  <si>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</si>
  <si>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</si>
  <si>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</si>
  <si>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</si>
  <si>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</si>
  <si>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</si>
  <si>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</si>
  <si>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</si>
  <si>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</si>
  <si>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</si>
  <si>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</si>
  <si>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</si>
  <si>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</si>
  <si>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</si>
  <si>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</si>
  <si>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</si>
  <si>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</si>
  <si>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</si>
  <si>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</si>
  <si>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</si>
  <si>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</si>
  <si>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</si>
  <si>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</si>
  <si>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</si>
  <si>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</si>
  <si>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</si>
  <si>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</si>
  <si>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</si>
  <si>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</si>
  <si>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</si>
  <si>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</si>
  <si>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</si>
  <si>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</si>
  <si>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</si>
  <si>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</si>
  <si>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</si>
  <si>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</si>
  <si>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</si>
  <si>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</si>
  <si>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</si>
  <si>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</si>
  <si>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</si>
  <si>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</si>
  <si>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</si>
  <si>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</si>
  <si>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</si>
  <si>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</si>
  <si>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</si>
  <si>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</si>
  <si>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</si>
  <si>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</si>
  <si>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</si>
  <si>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</si>
  <si>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</si>
  <si>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</si>
  <si>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</si>
  <si>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</si>
  <si>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</si>
  <si>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</si>
  <si>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</si>
  <si>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</si>
  <si>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</si>
  <si>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</si>
  <si>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</si>
  <si>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</si>
  <si>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</si>
  <si>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</si>
  <si>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</si>
  <si>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</si>
  <si>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</si>
  <si>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</si>
  <si>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</si>
  <si>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</si>
  <si>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</si>
  <si>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</si>
  <si>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</si>
  <si>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</si>
  <si>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</si>
  <si>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</si>
  <si>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</si>
  <si>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</si>
  <si>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</si>
  <si>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</si>
  <si>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</si>
  <si>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</si>
  <si>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</si>
  <si>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</si>
  <si>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</si>
  <si>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</si>
  <si>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</si>
  <si>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</si>
  <si>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</si>
  <si>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</si>
  <si>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</si>
  <si>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</si>
  <si>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</si>
  <si>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</si>
  <si>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</si>
  <si>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</si>
  <si>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</si>
  <si>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</si>
  <si>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</si>
  <si>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</si>
  <si>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</si>
  <si>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</si>
  <si>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</si>
  <si>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</si>
  <si>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</si>
  <si>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</si>
  <si>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</si>
  <si>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</si>
  <si>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</si>
  <si>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</si>
  <si>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</si>
  <si>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</si>
  <si>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</si>
  <si>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</si>
  <si>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</si>
  <si>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</si>
  <si>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</si>
  <si>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</si>
  <si>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</si>
  <si>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</si>
  <si>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</si>
  <si>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</si>
  <si>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</si>
  <si>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</si>
  <si>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</si>
  <si>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</si>
  <si>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</si>
  <si>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</si>
  <si>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</si>
  <si>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</si>
  <si>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</si>
  <si>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</si>
  <si>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</si>
  <si>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</si>
  <si>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</si>
  <si>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</si>
  <si>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</si>
  <si>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</si>
  <si>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</si>
  <si>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</si>
  <si>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</si>
  <si>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</si>
  <si>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</si>
  <si>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</si>
  <si>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</si>
  <si>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</si>
  <si>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</si>
  <si>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</si>
  <si>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</si>
  <si>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</si>
  <si>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</si>
  <si>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</si>
  <si>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</si>
  <si>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</si>
  <si>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</si>
  <si>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</si>
  <si>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</si>
  <si>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</si>
  <si>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</si>
  <si>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</si>
  <si>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</si>
  <si>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</si>
  <si>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</si>
  <si>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</si>
  <si>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</si>
  <si>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</si>
  <si>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</si>
  <si>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</si>
  <si>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</si>
  <si>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</si>
  <si>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</si>
  <si>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</si>
  <si>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</si>
  <si>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</si>
  <si>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</si>
  <si>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</si>
  <si>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</si>
  <si>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</si>
  <si>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</si>
  <si>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</si>
  <si>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</si>
  <si>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</si>
  <si>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</si>
  <si>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</si>
  <si>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</si>
  <si>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</si>
  <si>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</si>
  <si>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</si>
  <si>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</si>
  <si>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</si>
  <si>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</si>
  <si>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</si>
  <si>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</si>
  <si>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</si>
  <si>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</si>
  <si>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</si>
  <si>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</si>
  <si>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</si>
  <si>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</si>
  <si>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</si>
  <si>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</si>
  <si>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</si>
  <si>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</si>
  <si>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</si>
  <si>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</si>
  <si>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</si>
  <si>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</si>
  <si>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</si>
  <si>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</si>
  <si>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</si>
  <si>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</si>
  <si>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</si>
  <si>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</si>
  <si>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</si>
  <si>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</si>
  <si>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</si>
  <si>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</si>
  <si>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</si>
  <si>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</si>
  <si>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</si>
  <si>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</si>
  <si>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</si>
  <si>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</si>
  <si>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</si>
  <si>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</si>
  <si>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</si>
  <si>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</si>
  <si>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</si>
  <si>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</si>
  <si>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</si>
  <si>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</si>
  <si>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</si>
  <si>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</si>
  <si>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</si>
  <si>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</si>
  <si>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</si>
  <si>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</si>
  <si>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</si>
  <si>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</si>
  <si>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</si>
  <si>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</si>
  <si>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</si>
  <si>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</si>
  <si>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</si>
  <si>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</si>
  <si>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</si>
  <si>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</si>
  <si>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</si>
  <si>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</si>
  <si>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</si>
  <si>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</si>
  <si>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</si>
  <si>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</si>
  <si>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</si>
  <si>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</si>
  <si>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</si>
  <si>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</si>
  <si>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</si>
  <si>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</si>
  <si>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</si>
  <si>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</si>
  <si>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</si>
  <si>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</si>
  <si>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</si>
  <si>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</si>
  <si>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</si>
  <si>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</si>
  <si>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</si>
  <si>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</si>
  <si>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</si>
  <si>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</si>
  <si>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</si>
  <si>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</si>
  <si>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</si>
  <si>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</si>
  <si>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</si>
  <si>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</si>
  <si>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</si>
  <si>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</si>
  <si>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</si>
  <si>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</si>
  <si>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</si>
  <si>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</si>
  <si>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</si>
  <si>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</si>
  <si>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</si>
  <si>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</si>
  <si>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</si>
  <si>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</si>
  <si>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</si>
  <si>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</si>
  <si>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</si>
  <si>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</si>
  <si>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</si>
  <si>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</si>
  <si>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</si>
  <si>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</si>
  <si>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</si>
  <si>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</si>
  <si>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</si>
  <si>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</si>
  <si>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</si>
  <si>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</si>
  <si>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Conseq Investment management, a.s.</t>
  </si>
  <si>
    <t>Společnost nepřekračuje žádný z prahů výzmanosti, proto tyto informace nezveřejňuje.</t>
  </si>
  <si>
    <r>
      <t xml:space="preserve">IF IP3 - PROXY ADVISOR FIRMS - </t>
    </r>
    <r>
      <rPr>
        <sz val="12"/>
        <color rgb="FFFF0000"/>
        <rFont val="Calibri"/>
        <family val="2"/>
        <charset val="238"/>
        <scheme val="minor"/>
      </rPr>
      <t>Společnost nepřekračuje žádný z prahů výzmanosti, proto tyto informace nezveřejňuje.</t>
    </r>
  </si>
  <si>
    <r>
      <t>IF IP2 - VOTING BEHAVIOUR</t>
    </r>
    <r>
      <rPr>
        <sz val="12"/>
        <color rgb="FFFF0000"/>
        <rFont val="Calibri"/>
        <family val="2"/>
        <charset val="238"/>
        <scheme val="minor"/>
      </rPr>
      <t xml:space="preserve"> = Společnost nepřekračuje žádný z prahů výzmanosti, proto tyto informace nezveřejňuje.</t>
    </r>
  </si>
  <si>
    <r>
      <t>IF IP4:   VOTING GUIDELINES</t>
    </r>
    <r>
      <rPr>
        <sz val="12"/>
        <color rgb="FFFF0000"/>
        <rFont val="Calibri"/>
        <family val="2"/>
        <charset val="238"/>
        <scheme val="minor"/>
      </rPr>
      <t xml:space="preserve"> = Společnost nepřekračuje žádný z prahů výzmanosti, proto tyto informace nezveřejňuje.</t>
    </r>
  </si>
  <si>
    <t>Ano</t>
  </si>
  <si>
    <t>ANO</t>
  </si>
  <si>
    <t>NE</t>
  </si>
  <si>
    <t>Společnost poskytuje investiční služby v souladu se zákonem o podnikání na kapitálovém trhu, čemuž odpovídá i její rizikový profil. Společnost aplikuje řídící a kontrolní mechanismy zaměřené na snižování rizik, kterým je vystavena, včetně nastavení sytému řízení rizik podstupovaných společností, plánování krátkodobé a dlouhodobé likvidity a udržování kapitálu přiměřeného ke krytí kapitálových požadavků. Transakce v rámci skupiny ani spřízněných stran nemají podstatný dopad na rizikový profil Společnosti nebo na rozdělení rizik v rámci skupiny.</t>
  </si>
  <si>
    <t>Společnost je vystavena těmto rizikům:
a) riziku pro zákazníka
b) riziku pro trh;
c) riziku pro podnik.
Společnost není vystavena na žádném z portfolií komoditnímu riziku, protože neobchoduje s komoditními nástroji.
Společnost řídí rizika, kterým je vystavena, aplikací těchto nástrojů:
a) zátěžovým testováním rizik v souladu s platnou legislativou;
b) soustavou limitů.</t>
  </si>
  <si>
    <t>Expozice společnosti odpovídají obchodním potřebám. Společnost má ve vnitřní předpisové základně zaveden průběžně aktualizovaný systém investičních omezení a limitů. Riziko koncentracew řídí oddělení řízení rizik ve spolupráci s portfolio managementem.</t>
  </si>
  <si>
    <t>Společnost identifikuje a řídí riziko likvidity postupy a metodami detailně popsanými ve vnitřním předpisu definujícím systém likvidity a financování. Při tom jsou aplikovány tyto nástroje:
a) limity;
b) evidencí významných krátkodobých provozních závazků se splatností do 30 dnů.
Společnost udržuje vždy kladný rozdíl mezi likvidními aktivy a pasivy se splatností do 30 dnů (limit celkové čisté likvidní pozice). Tento limit je stanoven jak pro konsolidační celek, tak individuálně pro jednotlivé společnosti konsolidačního celku.
Společnost k financování svých závazků k datu jejich splatnosti používá přednostně likvidní aktiva podle kritéria minimalizace nákladů pro Společnost.</t>
  </si>
  <si>
    <t>Ing. Richard Siuda, předseda představentva</t>
  </si>
  <si>
    <t>Ing. Tomáš Vystrčil, místopředseda představentva</t>
  </si>
  <si>
    <t>Ing. Ondřej Matuška, člen představentva</t>
  </si>
  <si>
    <t>Ing. Jan Martinec, člen představentva</t>
  </si>
  <si>
    <t>poznámkia č. 14</t>
  </si>
  <si>
    <t>pasíva / nerozdělený zisk</t>
  </si>
  <si>
    <t>pasíva / rezervní fondy</t>
  </si>
  <si>
    <t>poznámka č. 8</t>
  </si>
  <si>
    <t>Conseq Investment Management, a.s.</t>
  </si>
  <si>
    <t>26442671</t>
  </si>
  <si>
    <t>Soukromá investice</t>
  </si>
  <si>
    <t>Zákon o kapitálovém trhu</t>
  </si>
  <si>
    <t>článek 26 - kapitálové nástroje, nerozdělený zisk, ostatní fondy</t>
  </si>
  <si>
    <t>274 CZK (objem uznaný v regulatorním kapitálu je jiný jako emitovaný objem; celý nástroj je vykázán v jedné třídě regulatorního kapitálu)</t>
  </si>
  <si>
    <t>nepoužitelné</t>
  </si>
  <si>
    <t>Vlastní kapitál akcionářů</t>
  </si>
  <si>
    <t>26/3/2001</t>
  </si>
  <si>
    <t>Věčný</t>
  </si>
  <si>
    <t>Pohyblivé</t>
  </si>
  <si>
    <t>Ne</t>
  </si>
  <si>
    <t>Zcela podle uvážení</t>
  </si>
  <si>
    <t>Částečně podle uvážení</t>
  </si>
  <si>
    <t>Nekumulativní</t>
  </si>
  <si>
    <t>Nekonvertibilní</t>
  </si>
  <si>
    <t>Stanovy Emitenta, oddíl II.</t>
  </si>
  <si>
    <t>Délka plánovacího období SVSK (v měsících) = 12 měsíců.
Významné vlivy na rizikový profil:
Vnitřní vlivy: rozvoj Conseq penzijní společnosti, a.s.
Vnější vlivy: regulatorní rámec jednotlivých členů regulovaného konsolidačního celku; tržní prostředí.
Společnost stanovuje kapitálové požadavky v souladu s Nařízením EU 2033/2019 o obezřetnostních požadavcích na investiční podniky 
Do obchodního portfolia jsou zařazeny zejména finanční nástroje, deriváty, půjčky a výpůjčky cenných papírů, které jsou drženy za účelem obchodovat s nimi.
Představenstvo stanovuje relativní limity interního kapitálového požadavku pro jednotlivé rizikové kategorie a Výbor pro řízení rizik stanovuje absolutní limity interně stanovených kapitálových požadavků pro jednotlivá rizika. Za výpočet kapitálu a kapitálových požadavků odpovídá oddělení Řízení rizik. .
Plnění limitů pro interní kapitálové požadavky je sledováno oddělením Řízení rizik čtvrtletně v návaznosti na obezřetnostní výkaznictví a následně je projednáno v rámci pravidelného zasedání Výboru pro řízení rizik.</t>
  </si>
  <si>
    <t xml:space="preserve">Všechna pracovní místa se ohodnocují v závislosti na obsahové náplni pracovního místa s přihlédnutím na obvyklou výši odměny na trhu práce. Systém odměňování je nastaven tak, aby motivoval k efektivnímu řízení společnosti a nepovzbuzoval k přijímání nepřiměřených rizik.  
</t>
  </si>
  <si>
    <t>Variabilní složku odměňování pracovníka tvoří nenároková variabilní složka odměny pracovníka (variabilní mzda), která je vyplácena v závislosti na té části pracovního výkonu, kterou je možno považovat za nadstandardní vzhledem k základním povinnostem a nenároková variabilní složka odměny pracovníka stanovená ročně (roční bonus), která je definována jako podíl zaměstnance na výsledcích hospodaření společnosti v daném roce.  Nenárokovaná variabilní složka odměny je přiznávána na základě vyhodnocení plnění stanovených ukazatelů, individuálních úkolů a kritérií společnosti. Pro vybrané pozice s významným vlivem na celkový rizikový profil společnosti je aplikován princip oddálení variabilní složky v horizontu následujícího roku (roků) po přiznání odměny.</t>
  </si>
  <si>
    <t>Výplata oddálené složky odměny je podmíněna stanoveným kapitálovým poměrem společnosti.</t>
  </si>
  <si>
    <t xml:space="preserve">Dozorčí rada, jenž dohlíží nad dodržováním zásad odměňování, za účelem výkonu této činnosti především: a) schvaluje a vyhodnocuje souhrnné zásady odměňování vybraných pracovníků nebo jejich skupin, b) dohlíží na odměňování zaměstnanců ve vedení oddělení právní / compliance, interního auditora, risk managera,  c) přijímá opatření k nápravě a zajišťuje správné fungování systému odměňování.                                                                                                                                                                                                                                                                            </t>
  </si>
  <si>
    <t>Pokladní hotovost</t>
  </si>
  <si>
    <t>aktiva / pokladní hotovost</t>
  </si>
  <si>
    <t xml:space="preserve">Pohledávky za bankami </t>
  </si>
  <si>
    <t>poznámka č. 3</t>
  </si>
  <si>
    <t>Pohledávky za nebankovními subjekty</t>
  </si>
  <si>
    <t>poznámka č. 4</t>
  </si>
  <si>
    <t>Dluhové cenné papíry</t>
  </si>
  <si>
    <t>poznámka č. 5</t>
  </si>
  <si>
    <t>Akcie, podílové listy a ostatní podíly</t>
  </si>
  <si>
    <t>poznámka č. 6</t>
  </si>
  <si>
    <t>Účasti s rozhodujícím vlivem</t>
  </si>
  <si>
    <t>poznámka č. 7</t>
  </si>
  <si>
    <t>Dlouhodobý nehmotný majetek</t>
  </si>
  <si>
    <t>Dlouhodobý hmotný majetek</t>
  </si>
  <si>
    <t>Ostatní aktiva</t>
  </si>
  <si>
    <t>poznámka č. 9</t>
  </si>
  <si>
    <t>Náklady a příjmy příštích období</t>
  </si>
  <si>
    <t>poznámka č. 10</t>
  </si>
  <si>
    <t>Závazky vůči bankám</t>
  </si>
  <si>
    <t>poznámka č. 11</t>
  </si>
  <si>
    <t>Závazky vůči nebankovním subjektům</t>
  </si>
  <si>
    <t>poznámka č. 12</t>
  </si>
  <si>
    <t>Ostatní pasiva</t>
  </si>
  <si>
    <t>poznámka č. 13</t>
  </si>
  <si>
    <t>Výnosy a výdaje příštích období</t>
  </si>
  <si>
    <t>pasíva / Výnosy a výdaje příštích období</t>
  </si>
  <si>
    <t>Rezervy</t>
  </si>
  <si>
    <t>pasíva / Rezervy</t>
  </si>
  <si>
    <t>Základní kapitál</t>
  </si>
  <si>
    <t>Rezervní fondy a ostatní fondy ze zisku</t>
  </si>
  <si>
    <t>Neuhrazený zisk nebo ztráta z předchozích období</t>
  </si>
  <si>
    <t>Zisk nebo ztráta za účetní období</t>
  </si>
  <si>
    <t>Nerelevantní.</t>
  </si>
  <si>
    <t>Nerelevantní, nepoužívá se.</t>
  </si>
  <si>
    <t>Genderově neutrální výběrová řízení.</t>
  </si>
  <si>
    <t>Činí 200%.</t>
  </si>
  <si>
    <t>Průměrná odměna žen je na úrovní 59% průměrné odměny mužů.</t>
  </si>
  <si>
    <t>Ing. Aurelian Teppervien, předseda dozorčí rady</t>
  </si>
  <si>
    <t>Ing. Martina Čermáková, členka dozorčí rady</t>
  </si>
  <si>
    <t>Tomáš Sysel, člen dozorčí rady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</si>
</sst>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_-* #,##0\ [$Kč-405]_-;\-* #,##0\ [$Kč-405]_-;_-* &quot;-&quot;\ [$Kč-405]_-;_-@_-"/>
  </numFmts>
  <fonts count="66"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sz val="11"/>
      <color rgb="FFFFFF00"/>
      <name val="Calibri"/>
      <family val="2"/>
      <charset val="238"/>
      <scheme val="minor"/>
    </font>
    <font>
      <sz val="12"/>
      <color rgb="FFFF0000"/>
      <name val="Calibri"/>
      <family val="2"/>
      <charset val="238"/>
      <scheme val="minor"/>
    </font>
    <font>
      <sz val="10"/>
      <color theme="1"/>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cellStyleXfs>
  <cellXfs count="505">
    <xf numFmtId="0" fontId="0" fillId="0" borderId="0" xfId="0"/>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5"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6" xfId="3" applyFont="1" applyFill="1" applyBorder="1" applyAlignment="1">
      <alignment vertical="center" wrapText="1"/>
    </xf>
    <xf numFmtId="0" fontId="3" fillId="0" borderId="30" xfId="3" applyFont="1" applyFill="1" applyBorder="1" applyAlignment="1">
      <alignment vertical="center"/>
    </xf>
    <xf numFmtId="0" fontId="3" fillId="0" borderId="31" xfId="3" applyFont="1" applyFill="1" applyBorder="1" applyAlignment="1">
      <alignment horizontal="center" vertical="center"/>
    </xf>
    <xf numFmtId="0" fontId="3" fillId="0" borderId="37" xfId="3" applyFont="1" applyFill="1" applyBorder="1" applyAlignment="1">
      <alignment horizontal="center" vertical="center"/>
    </xf>
    <xf numFmtId="0" fontId="0" fillId="0" borderId="35" xfId="0" applyBorder="1"/>
    <xf numFmtId="0" fontId="15" fillId="7" borderId="38"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7" xfId="3" applyFont="1" applyFill="1" applyBorder="1" applyAlignment="1">
      <alignment horizontal="center" vertical="center"/>
    </xf>
    <xf numFmtId="0" fontId="3" fillId="0" borderId="35" xfId="3" applyFont="1" applyFill="1" applyBorder="1" applyAlignment="1">
      <alignment vertical="center"/>
    </xf>
    <xf numFmtId="0" fontId="3" fillId="0" borderId="36"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3" fillId="0" borderId="37" xfId="3" applyFont="1" applyFill="1" applyBorder="1" applyAlignment="1">
      <alignment vertical="center"/>
    </xf>
    <xf numFmtId="0" fontId="4" fillId="0" borderId="37"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5"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6"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7"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6" xfId="1" applyNumberFormat="1" applyFont="1" applyFill="1" applyBorder="1" applyAlignment="1">
      <alignment horizontal="center" vertical="center"/>
    </xf>
    <xf numFmtId="49" fontId="1" fillId="7" borderId="36"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6"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7" xfId="0" applyFont="1" applyBorder="1"/>
    <xf numFmtId="0" fontId="0" fillId="0" borderId="34" xfId="0" applyFont="1" applyBorder="1"/>
    <xf numFmtId="0" fontId="0" fillId="0" borderId="35" xfId="0" applyFont="1" applyBorder="1"/>
    <xf numFmtId="0" fontId="0" fillId="0" borderId="36" xfId="0" applyFont="1" applyBorder="1"/>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3"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7" fillId="6" borderId="30" xfId="0" applyFont="1" applyFill="1" applyBorder="1" applyAlignment="1">
      <alignment vertical="center" wrapText="1"/>
    </xf>
    <xf numFmtId="0" fontId="57" fillId="5" borderId="30" xfId="0" applyFont="1" applyFill="1" applyBorder="1" applyAlignment="1">
      <alignment vertical="center" wrapText="1"/>
    </xf>
    <xf numFmtId="0" fontId="57"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7" fillId="5" borderId="1" xfId="0" applyFont="1" applyFill="1" applyBorder="1" applyAlignment="1">
      <alignment vertical="center" wrapText="1"/>
    </xf>
    <xf numFmtId="0" fontId="57" fillId="6" borderId="1" xfId="0" applyFont="1" applyFill="1" applyBorder="1" applyAlignment="1">
      <alignment vertical="center" wrapText="1"/>
    </xf>
    <xf numFmtId="0" fontId="57" fillId="6" borderId="37" xfId="0" applyFont="1" applyFill="1" applyBorder="1" applyAlignment="1">
      <alignment vertical="center" wrapText="1"/>
    </xf>
    <xf numFmtId="0" fontId="0" fillId="6" borderId="1" xfId="0" applyFont="1"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7" fillId="6" borderId="35" xfId="0" applyFont="1" applyFill="1" applyBorder="1" applyAlignment="1">
      <alignment vertical="center" wrapText="1"/>
    </xf>
    <xf numFmtId="0" fontId="57" fillId="6" borderId="36" xfId="0" applyFont="1" applyFill="1" applyBorder="1" applyAlignment="1">
      <alignment vertical="center" wrapText="1"/>
    </xf>
    <xf numFmtId="0" fontId="0" fillId="6" borderId="30" xfId="0" applyFont="1" applyFill="1" applyBorder="1" applyAlignment="1">
      <alignment vertical="top" wrapText="1"/>
    </xf>
    <xf numFmtId="0" fontId="57" fillId="6" borderId="30" xfId="0" applyFont="1" applyFill="1" applyBorder="1" applyAlignment="1">
      <alignment vertical="top" wrapText="1"/>
    </xf>
    <xf numFmtId="0" fontId="57"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7" fillId="6" borderId="1" xfId="0" applyFont="1" applyFill="1" applyBorder="1" applyAlignment="1">
      <alignment vertical="top" wrapText="1"/>
    </xf>
    <xf numFmtId="0" fontId="57" fillId="6" borderId="37" xfId="0" applyFont="1" applyFill="1" applyBorder="1" applyAlignment="1">
      <alignment vertical="top" wrapText="1"/>
    </xf>
    <xf numFmtId="0" fontId="0" fillId="6" borderId="1" xfId="0" applyFont="1" applyFill="1" applyBorder="1" applyAlignment="1">
      <alignment vertical="top" wrapText="1"/>
    </xf>
    <xf numFmtId="0" fontId="0" fillId="6" borderId="48"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57" fillId="6" borderId="35" xfId="0" applyFont="1" applyFill="1" applyBorder="1" applyAlignment="1">
      <alignment vertical="top" wrapText="1"/>
    </xf>
    <xf numFmtId="0" fontId="57" fillId="6" borderId="36"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3" xfId="0" applyNumberFormat="1" applyFont="1" applyFill="1" applyBorder="1" applyAlignment="1">
      <alignment horizontal="center" vertical="center"/>
    </xf>
    <xf numFmtId="0" fontId="35" fillId="7" borderId="49" xfId="0" applyNumberFormat="1" applyFont="1" applyFill="1" applyBorder="1" applyAlignment="1">
      <alignment horizontal="center" vertical="center"/>
    </xf>
    <xf numFmtId="0" fontId="57" fillId="6" borderId="45"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7" fillId="6" borderId="2" xfId="0" applyFont="1" applyFill="1" applyBorder="1" applyAlignment="1">
      <alignment horizontal="left" vertical="center" wrapText="1"/>
    </xf>
    <xf numFmtId="0" fontId="0" fillId="0" borderId="37" xfId="0" applyFont="1" applyBorder="1" applyAlignment="1">
      <alignment horizontal="center"/>
    </xf>
    <xf numFmtId="0" fontId="57" fillId="6" borderId="46"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7"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3"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9" xfId="0" applyNumberFormat="1" applyFont="1" applyFill="1" applyBorder="1" applyAlignment="1">
      <alignment horizontal="center" vertical="center"/>
    </xf>
    <xf numFmtId="0" fontId="57"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0"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41"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6" fillId="0" borderId="0" xfId="3" applyFont="1" applyBorder="1" applyAlignment="1">
      <alignment vertical="center"/>
    </xf>
    <xf numFmtId="0" fontId="61" fillId="8" borderId="30" xfId="3" applyFont="1" applyFill="1" applyBorder="1" applyAlignment="1">
      <alignment horizontal="center" vertical="center" wrapText="1"/>
    </xf>
    <xf numFmtId="0" fontId="61" fillId="8" borderId="1" xfId="3" applyFont="1" applyFill="1" applyBorder="1" applyAlignment="1">
      <alignment horizontal="center" vertical="center" wrapText="1"/>
    </xf>
    <xf numFmtId="0" fontId="61" fillId="8"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33" fillId="6" borderId="0" xfId="0" applyFont="1" applyFill="1"/>
    <xf numFmtId="0" fontId="28" fillId="6" borderId="0" xfId="0" applyFont="1" applyFill="1" applyAlignment="1">
      <alignment vertical="center"/>
    </xf>
    <xf numFmtId="14" fontId="16" fillId="7" borderId="5" xfId="3" applyNumberFormat="1" applyFont="1" applyFill="1" applyBorder="1" applyAlignment="1">
      <alignment horizontal="center"/>
    </xf>
    <xf numFmtId="0" fontId="0" fillId="0" borderId="0" xfId="0" applyFill="1"/>
    <xf numFmtId="0" fontId="20" fillId="0" borderId="0" xfId="0" applyFont="1" applyFill="1"/>
    <xf numFmtId="14" fontId="1" fillId="7" borderId="5" xfId="0" applyNumberFormat="1" applyFont="1" applyFill="1" applyBorder="1" applyAlignment="1">
      <alignment horizontal="center"/>
    </xf>
    <xf numFmtId="14" fontId="16" fillId="7" borderId="5" xfId="3" applyNumberFormat="1" applyFont="1" applyFill="1" applyBorder="1" applyAlignment="1">
      <alignment horizontal="center"/>
    </xf>
    <xf numFmtId="0" fontId="62" fillId="0" borderId="0" xfId="0" applyFont="1" applyFill="1" applyAlignment="1">
      <alignment vertical="center"/>
    </xf>
    <xf numFmtId="0" fontId="25" fillId="0" borderId="6" xfId="0" applyFont="1" applyBorder="1"/>
    <xf numFmtId="49" fontId="23" fillId="0" borderId="1" xfId="9" applyNumberFormat="1" applyFont="1" applyBorder="1" applyAlignment="1">
      <alignment horizontal="center" vertical="center"/>
    </xf>
    <xf numFmtId="0" fontId="16" fillId="7" borderId="1" xfId="9" applyFont="1" applyFill="1" applyBorder="1" applyAlignment="1">
      <alignment horizontal="center" vertical="center"/>
    </xf>
    <xf numFmtId="49" fontId="23" fillId="0" borderId="1" xfId="9" applyNumberFormat="1" applyFont="1" applyFill="1" applyBorder="1" applyAlignment="1">
      <alignment horizontal="center" vertical="center" wrapText="1"/>
    </xf>
    <xf numFmtId="49" fontId="23" fillId="0" borderId="1" xfId="9" applyNumberFormat="1" applyFont="1" applyBorder="1" applyAlignment="1">
      <alignment horizontal="center" vertical="center" wrapText="1"/>
    </xf>
    <xf numFmtId="0" fontId="65" fillId="0" borderId="22" xfId="0" applyFont="1" applyFill="1" applyBorder="1" applyAlignment="1">
      <alignment horizontal="justify" vertical="center"/>
    </xf>
    <xf numFmtId="0" fontId="65" fillId="0" borderId="50" xfId="0" applyFont="1" applyFill="1" applyBorder="1" applyAlignment="1">
      <alignment horizontal="justify" vertical="center" wrapText="1"/>
    </xf>
    <xf numFmtId="0" fontId="23" fillId="0" borderId="2" xfId="3" applyFont="1" applyFill="1" applyBorder="1" applyAlignment="1">
      <alignment vertical="center" wrapText="1"/>
    </xf>
    <xf numFmtId="0" fontId="49" fillId="0" borderId="46" xfId="3" applyFont="1" applyFill="1" applyBorder="1" applyAlignment="1">
      <alignment vertical="center" wrapText="1"/>
    </xf>
    <xf numFmtId="0" fontId="65" fillId="0" borderId="26" xfId="0" applyFont="1" applyFill="1" applyBorder="1" applyAlignment="1">
      <alignment horizontal="justify" vertical="center"/>
    </xf>
    <xf numFmtId="0" fontId="65" fillId="0" borderId="26" xfId="0" applyFont="1" applyFill="1" applyBorder="1" applyAlignment="1">
      <alignment horizontal="justify" vertical="center" wrapText="1"/>
    </xf>
    <xf numFmtId="0" fontId="0" fillId="0" borderId="36" xfId="0" applyFill="1" applyBorder="1" applyAlignment="1">
      <alignment horizontal="center"/>
    </xf>
    <xf numFmtId="164" fontId="3" fillId="0" borderId="30" xfId="3" applyNumberFormat="1" applyFont="1" applyFill="1" applyBorder="1" applyAlignment="1">
      <alignment vertical="center"/>
    </xf>
    <xf numFmtId="164" fontId="3" fillId="0" borderId="31" xfId="3" applyNumberFormat="1" applyFont="1" applyFill="1" applyBorder="1" applyAlignment="1">
      <alignment vertical="center"/>
    </xf>
    <xf numFmtId="164" fontId="3" fillId="0" borderId="1" xfId="3" applyNumberFormat="1" applyFont="1" applyFill="1" applyBorder="1" applyAlignment="1">
      <alignment vertical="center"/>
    </xf>
    <xf numFmtId="164" fontId="3" fillId="0" borderId="37" xfId="3" applyNumberFormat="1" applyFont="1" applyFill="1" applyBorder="1" applyAlignment="1">
      <alignment vertical="center"/>
    </xf>
    <xf numFmtId="164" fontId="2" fillId="0" borderId="1" xfId="3" applyNumberFormat="1" applyFont="1" applyFill="1" applyBorder="1" applyAlignment="1">
      <alignment vertical="center"/>
    </xf>
    <xf numFmtId="164" fontId="2" fillId="0" borderId="37" xfId="3" applyNumberFormat="1" applyFont="1" applyFill="1" applyBorder="1" applyAlignment="1">
      <alignment vertical="center"/>
    </xf>
    <xf numFmtId="164" fontId="3" fillId="0" borderId="35" xfId="3" applyNumberFormat="1" applyFont="1" applyFill="1" applyBorder="1" applyAlignment="1">
      <alignment vertical="center"/>
    </xf>
    <xf numFmtId="164" fontId="3" fillId="0" borderId="36" xfId="3" applyNumberFormat="1" applyFont="1" applyFill="1" applyBorder="1" applyAlignment="1">
      <alignment vertical="center"/>
    </xf>
    <xf numFmtId="49" fontId="65" fillId="0" borderId="37" xfId="0" applyNumberFormat="1" applyFont="1" applyBorder="1" applyAlignment="1">
      <alignment horizontal="left" vertical="center" wrapText="1"/>
    </xf>
    <xf numFmtId="49" fontId="65" fillId="0" borderId="37" xfId="0" applyNumberFormat="1" applyFont="1" applyFill="1" applyBorder="1" applyAlignment="1">
      <alignment horizontal="left" vertical="center" wrapText="1"/>
    </xf>
    <xf numFmtId="0" fontId="65" fillId="0" borderId="37" xfId="0" applyNumberFormat="1" applyFont="1" applyFill="1" applyBorder="1" applyAlignment="1">
      <alignment horizontal="left" vertical="center" wrapText="1"/>
    </xf>
    <xf numFmtId="165" fontId="65" fillId="0" borderId="37" xfId="0" applyNumberFormat="1" applyFont="1" applyBorder="1" applyAlignment="1">
      <alignment horizontal="left" vertical="center" wrapText="1"/>
    </xf>
    <xf numFmtId="3" fontId="23" fillId="0" borderId="31" xfId="0" applyNumberFormat="1" applyFont="1" applyFill="1" applyBorder="1"/>
    <xf numFmtId="3" fontId="23" fillId="0" borderId="37" xfId="0" applyNumberFormat="1" applyFont="1" applyFill="1" applyBorder="1"/>
    <xf numFmtId="3" fontId="23" fillId="0" borderId="42" xfId="0" applyNumberFormat="1" applyFont="1" applyFill="1" applyBorder="1"/>
    <xf numFmtId="3" fontId="23" fillId="0" borderId="36" xfId="0" applyNumberFormat="1" applyFont="1" applyFill="1" applyBorder="1"/>
    <xf numFmtId="0" fontId="20" fillId="0" borderId="22" xfId="0" applyFont="1" applyFill="1" applyBorder="1" applyAlignment="1">
      <alignment wrapText="1"/>
    </xf>
    <xf numFmtId="0" fontId="29" fillId="6" borderId="31" xfId="3" applyFont="1" applyFill="1" applyBorder="1" applyAlignment="1">
      <alignment vertical="center" wrapText="1"/>
    </xf>
    <xf numFmtId="0" fontId="29" fillId="6" borderId="37" xfId="3" applyFont="1" applyFill="1" applyBorder="1" applyAlignment="1">
      <alignment vertical="center" wrapText="1"/>
    </xf>
    <xf numFmtId="4" fontId="57" fillId="6" borderId="1" xfId="0" applyNumberFormat="1" applyFont="1" applyFill="1" applyBorder="1" applyAlignment="1">
      <alignment vertical="center" wrapText="1"/>
    </xf>
    <xf numFmtId="164" fontId="13" fillId="0" borderId="29" xfId="3" applyNumberFormat="1" applyFont="1" applyBorder="1" applyAlignment="1">
      <alignment vertical="center"/>
    </xf>
    <xf numFmtId="164" fontId="13" fillId="0" borderId="30" xfId="3" applyNumberFormat="1" applyFont="1" applyBorder="1" applyAlignment="1">
      <alignment vertical="center" wrapText="1"/>
    </xf>
    <xf numFmtId="164" fontId="13" fillId="0" borderId="30" xfId="3" applyNumberFormat="1" applyFont="1" applyFill="1" applyBorder="1" applyAlignment="1">
      <alignment vertical="center" wrapText="1"/>
    </xf>
    <xf numFmtId="164" fontId="13" fillId="8" borderId="30" xfId="3" applyNumberFormat="1" applyFont="1" applyFill="1" applyBorder="1" applyAlignment="1">
      <alignment vertical="center" wrapText="1"/>
    </xf>
    <xf numFmtId="164" fontId="13" fillId="0" borderId="31" xfId="3" applyNumberFormat="1" applyFont="1" applyFill="1" applyBorder="1" applyAlignment="1">
      <alignment horizontal="center" vertical="center" wrapText="1"/>
    </xf>
    <xf numFmtId="164" fontId="13" fillId="0" borderId="32" xfId="3" applyNumberFormat="1" applyFont="1" applyBorder="1" applyAlignment="1">
      <alignment vertical="center"/>
    </xf>
    <xf numFmtId="164" fontId="13" fillId="0" borderId="1" xfId="3" applyNumberFormat="1" applyFont="1" applyBorder="1" applyAlignment="1">
      <alignment vertical="center" wrapText="1"/>
    </xf>
    <xf numFmtId="164" fontId="13" fillId="0" borderId="1" xfId="3" applyNumberFormat="1" applyFont="1" applyFill="1" applyBorder="1" applyAlignment="1">
      <alignment vertical="center" wrapText="1"/>
    </xf>
    <xf numFmtId="164" fontId="13" fillId="8" borderId="1" xfId="3" applyNumberFormat="1" applyFont="1" applyFill="1" applyBorder="1" applyAlignment="1">
      <alignment vertical="center" wrapText="1"/>
    </xf>
    <xf numFmtId="164" fontId="13" fillId="0" borderId="37" xfId="3" applyNumberFormat="1" applyFont="1" applyFill="1" applyBorder="1" applyAlignment="1">
      <alignment horizontal="center" vertical="center" wrapText="1"/>
    </xf>
    <xf numFmtId="164" fontId="13" fillId="0" borderId="37" xfId="3" quotePrefix="1" applyNumberFormat="1" applyFont="1" applyBorder="1" applyAlignment="1">
      <alignment horizontal="center" vertical="center" wrapText="1"/>
    </xf>
    <xf numFmtId="164" fontId="13" fillId="0" borderId="37" xfId="3" applyNumberFormat="1" applyFont="1" applyBorder="1" applyAlignment="1">
      <alignment horizontal="center" vertical="center" wrapText="1"/>
    </xf>
    <xf numFmtId="164" fontId="13" fillId="0" borderId="41" xfId="3" applyNumberFormat="1" applyFont="1" applyBorder="1" applyAlignment="1">
      <alignment vertical="center"/>
    </xf>
    <xf numFmtId="164" fontId="11" fillId="0" borderId="16" xfId="3" applyNumberFormat="1" applyFont="1" applyBorder="1" applyAlignment="1">
      <alignment vertical="center" wrapText="1"/>
    </xf>
    <xf numFmtId="164" fontId="16" fillId="0" borderId="16" xfId="3" applyNumberFormat="1" applyFont="1" applyFill="1" applyBorder="1" applyAlignment="1">
      <alignment vertical="center" wrapText="1"/>
    </xf>
    <xf numFmtId="164" fontId="13" fillId="8" borderId="16" xfId="3" applyNumberFormat="1" applyFont="1" applyFill="1" applyBorder="1" applyAlignment="1">
      <alignment vertical="center" wrapText="1"/>
    </xf>
    <xf numFmtId="164" fontId="13" fillId="0" borderId="42" xfId="3" applyNumberFormat="1" applyFont="1" applyBorder="1" applyAlignment="1">
      <alignment horizontal="center" vertical="center" wrapText="1"/>
    </xf>
    <xf numFmtId="164" fontId="13" fillId="0" borderId="43" xfId="3" applyNumberFormat="1" applyFont="1" applyBorder="1" applyAlignment="1">
      <alignment vertical="center"/>
    </xf>
    <xf numFmtId="164" fontId="13" fillId="0" borderId="6" xfId="3" applyNumberFormat="1" applyFont="1" applyBorder="1" applyAlignment="1">
      <alignment vertical="center" wrapText="1"/>
    </xf>
    <xf numFmtId="164" fontId="13" fillId="0" borderId="6" xfId="3" applyNumberFormat="1" applyFont="1" applyFill="1" applyBorder="1" applyAlignment="1">
      <alignment vertical="center" wrapText="1"/>
    </xf>
    <xf numFmtId="164" fontId="13" fillId="8" borderId="6" xfId="3" applyNumberFormat="1" applyFont="1" applyFill="1" applyBorder="1" applyAlignment="1">
      <alignment vertical="center" wrapText="1"/>
    </xf>
    <xf numFmtId="164" fontId="13" fillId="0" borderId="33" xfId="3" applyNumberFormat="1" applyFont="1" applyFill="1" applyBorder="1" applyAlignment="1">
      <alignment horizontal="center" vertical="center" wrapText="1"/>
    </xf>
    <xf numFmtId="164" fontId="13" fillId="0" borderId="42" xfId="3" applyNumberFormat="1" applyFont="1" applyFill="1" applyBorder="1" applyAlignment="1">
      <alignment horizontal="center" vertical="center" wrapText="1"/>
    </xf>
    <xf numFmtId="164" fontId="13" fillId="0" borderId="34" xfId="3" applyNumberFormat="1" applyFont="1" applyBorder="1" applyAlignment="1">
      <alignment vertical="center"/>
    </xf>
    <xf numFmtId="164" fontId="11" fillId="0" borderId="35" xfId="3" applyNumberFormat="1" applyFont="1" applyBorder="1" applyAlignment="1">
      <alignment vertical="center" wrapText="1"/>
    </xf>
    <xf numFmtId="164" fontId="16" fillId="0" borderId="35" xfId="3" applyNumberFormat="1" applyFont="1" applyFill="1" applyBorder="1" applyAlignment="1">
      <alignment vertical="center" wrapText="1"/>
    </xf>
    <xf numFmtId="164" fontId="13" fillId="8" borderId="35" xfId="3" applyNumberFormat="1" applyFont="1" applyFill="1" applyBorder="1" applyAlignment="1">
      <alignment vertical="center" wrapText="1"/>
    </xf>
    <xf numFmtId="164" fontId="13" fillId="0" borderId="36" xfId="3" applyNumberFormat="1" applyFont="1" applyFill="1" applyBorder="1" applyAlignment="1">
      <alignment horizontal="center" vertical="center" wrapText="1"/>
    </xf>
    <xf numFmtId="0" fontId="3" fillId="6" borderId="37" xfId="3" applyFont="1" applyFill="1" applyBorder="1" applyAlignment="1">
      <alignment horizontal="center" vertical="center" wrapText="1"/>
    </xf>
    <xf numFmtId="0" fontId="53" fillId="0" borderId="0" xfId="9" applyFont="1" applyFill="1" applyBorder="1" applyAlignment="1">
      <alignment horizontal="left" vertical="center"/>
    </xf>
    <xf numFmtId="0" fontId="63" fillId="0" borderId="0" xfId="0" applyFont="1" applyFill="1" applyAlignment="1">
      <alignment vertical="center"/>
    </xf>
    <xf numFmtId="0" fontId="20" fillId="0" borderId="0" xfId="10" applyFont="1" applyFill="1"/>
    <xf numFmtId="0" fontId="29" fillId="6" borderId="36" xfId="3" applyFont="1" applyFill="1" applyBorder="1" applyAlignment="1">
      <alignment vertical="center" wrapText="1"/>
    </xf>
    <xf numFmtId="0" fontId="0" fillId="0" borderId="1" xfId="0" applyBorder="1"/>
    <xf numFmtId="0" fontId="0" fillId="0" borderId="37" xfId="0" applyFill="1" applyBorder="1" applyAlignment="1">
      <alignment horizontal="center"/>
    </xf>
    <xf numFmtId="14" fontId="0" fillId="0" borderId="0" xfId="0" applyNumberFormat="1"/>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164" fontId="11" fillId="7" borderId="14" xfId="3" applyNumberFormat="1" applyFont="1" applyFill="1" applyBorder="1" applyAlignment="1">
      <alignment horizontal="center" vertical="center" wrapText="1"/>
    </xf>
    <xf numFmtId="164" fontId="11" fillId="7" borderId="15" xfId="3" applyNumberFormat="1" applyFont="1" applyFill="1" applyBorder="1" applyAlignment="1">
      <alignment horizontal="center" vertical="center" wrapText="1"/>
    </xf>
    <xf numFmtId="164" fontId="11" fillId="7" borderId="10" xfId="3" applyNumberFormat="1" applyFont="1" applyFill="1" applyBorder="1" applyAlignment="1">
      <alignment horizontal="center"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8" xfId="3" applyFont="1" applyFill="1" applyBorder="1" applyAlignment="1">
      <alignment vertical="center" wrapText="1"/>
    </xf>
    <xf numFmtId="0" fontId="3" fillId="0" borderId="18" xfId="3" applyFont="1" applyFill="1" applyBorder="1" applyAlignment="1">
      <alignment vertical="center" wrapText="1"/>
    </xf>
    <xf numFmtId="0" fontId="3" fillId="0" borderId="44"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0"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39"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0" xfId="0" applyFont="1" applyFill="1" applyBorder="1" applyAlignment="1">
      <alignment horizontal="center" vertical="center"/>
    </xf>
    <xf numFmtId="0" fontId="33" fillId="6" borderId="0" xfId="0" applyFont="1" applyFill="1" applyAlignment="1">
      <alignment horizontal="left" wrapText="1"/>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8"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9"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4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6"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2">
    <cellStyle name="=C:\WINNT35\SYSTEM32\COMMAND.COM" xfId="4"/>
    <cellStyle name="greyed" xfId="7"/>
    <cellStyle name="Heading 1 2" xfId="2"/>
    <cellStyle name="Heading 2 2" xfId="5"/>
    <cellStyle name="HeadingTable" xfId="6"/>
    <cellStyle name="Hypertextový odkaz" xfId="11" builtinId="8"/>
    <cellStyle name="Normal 2" xfId="3"/>
    <cellStyle name="Normal 2 2 2" xfId="9"/>
    <cellStyle name="Normale 2" xfId="10"/>
    <cellStyle name="Normální" xfId="0" builtinId="0"/>
    <cellStyle name="Normální 2" xfId="1"/>
    <cellStyle name="optionalExposure" xfId="8"/>
  </cellStyles>
  <dxfs count="0"/>
  <tableStyles count="0" defaultTableStyle="TableStyleMedium2" defaultPivotStyle="PivotStyleLight16"/>
  <colors>
    <mruColors>
      <color rgb="FF66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Normal="100" workbookViewId="0"/>
  </sheetViews>
  <sheetFormatPr defaultColWidth="11" defaultRowHeight="12.75" x14ac:dyDescent="0.2"/>
  <cols>
    <col min="1" max="1" width="3.7109375" style="15" customWidth="1"/>
    <col min="2" max="2" width="13.28515625" style="15" customWidth="1"/>
    <col min="3" max="3" width="74.140625" style="15" bestFit="1" customWidth="1"/>
    <col min="4" max="4" width="46.85546875" style="15" customWidth="1"/>
    <col min="5" max="5" width="10.7109375" style="15" customWidth="1"/>
    <col min="6" max="6" width="40.42578125" style="15" customWidth="1"/>
    <col min="7" max="7" width="9.5703125" style="15" customWidth="1"/>
    <col min="8" max="8" width="11" style="15" customWidth="1"/>
    <col min="9" max="16384" width="11" style="15"/>
  </cols>
  <sheetData>
    <row r="1" spans="1:9" ht="10.15" customHeight="1" x14ac:dyDescent="0.2">
      <c r="A1" s="36"/>
      <c r="B1" s="36"/>
      <c r="C1" s="36"/>
    </row>
    <row r="2" spans="1:9" ht="21.6" customHeight="1" x14ac:dyDescent="0.2">
      <c r="A2" s="36"/>
      <c r="B2" s="404" t="s">
        <v>374</v>
      </c>
      <c r="C2" s="86"/>
      <c r="D2" s="301" t="s">
        <v>304</v>
      </c>
    </row>
    <row r="3" spans="1:9" ht="10.15" customHeight="1" x14ac:dyDescent="0.25">
      <c r="A3" s="36"/>
      <c r="B3" s="36"/>
      <c r="C3" s="36"/>
      <c r="D3"/>
    </row>
    <row r="4" spans="1:9" ht="22.15" customHeight="1" x14ac:dyDescent="0.25">
      <c r="A4" s="37"/>
      <c r="B4" s="39" t="s">
        <v>305</v>
      </c>
      <c r="E4"/>
      <c r="G4" s="39"/>
      <c r="H4" s="39"/>
      <c r="I4" s="39"/>
    </row>
    <row r="5" spans="1:9" ht="22.15" customHeight="1" x14ac:dyDescent="0.25">
      <c r="A5" s="37"/>
      <c r="B5" s="302" t="s">
        <v>310</v>
      </c>
      <c r="E5"/>
      <c r="G5" s="39"/>
      <c r="H5" s="39"/>
      <c r="I5" s="39"/>
    </row>
    <row r="6" spans="1:9" ht="55.15" customHeight="1" x14ac:dyDescent="0.2">
      <c r="A6" s="37"/>
      <c r="B6" s="411" t="s">
        <v>309</v>
      </c>
      <c r="C6" s="411"/>
      <c r="D6" s="411"/>
      <c r="E6" s="411"/>
      <c r="F6" s="411"/>
      <c r="G6" s="37"/>
      <c r="H6" s="37"/>
    </row>
    <row r="7" spans="1:9" ht="12" customHeight="1" x14ac:dyDescent="0.2">
      <c r="A7" s="37"/>
      <c r="B7" s="16"/>
      <c r="C7" s="75"/>
      <c r="G7" s="37"/>
      <c r="H7" s="37"/>
    </row>
    <row r="8" spans="1:9" ht="16.5" customHeight="1" x14ac:dyDescent="0.25">
      <c r="A8" s="37"/>
      <c r="B8" s="41" t="s">
        <v>249</v>
      </c>
      <c r="C8" s="37"/>
      <c r="F8"/>
    </row>
    <row r="9" spans="1:9" ht="12" customHeight="1" thickBot="1" x14ac:dyDescent="0.25">
      <c r="A9" s="36"/>
      <c r="B9" s="36"/>
      <c r="C9" s="36"/>
    </row>
    <row r="10" spans="1:9" ht="62.45" customHeight="1" thickBot="1" x14ac:dyDescent="0.25">
      <c r="A10" s="36"/>
      <c r="B10" s="195" t="s">
        <v>90</v>
      </c>
      <c r="C10" s="196" t="s">
        <v>79</v>
      </c>
      <c r="D10" s="195" t="s">
        <v>85</v>
      </c>
      <c r="E10" s="197" t="s">
        <v>263</v>
      </c>
      <c r="F10" s="198" t="s">
        <v>246</v>
      </c>
    </row>
    <row r="11" spans="1:9" ht="16.899999999999999" customHeight="1" x14ac:dyDescent="0.2">
      <c r="A11" s="36"/>
      <c r="B11" s="199"/>
      <c r="C11" s="200" t="s">
        <v>80</v>
      </c>
      <c r="D11" s="201"/>
      <c r="E11" s="201"/>
      <c r="F11" s="201"/>
    </row>
    <row r="12" spans="1:9" ht="16.899999999999999" customHeight="1" x14ac:dyDescent="0.25">
      <c r="A12" s="36"/>
      <c r="B12" s="202" t="s">
        <v>88</v>
      </c>
      <c r="C12" s="203" t="s">
        <v>311</v>
      </c>
      <c r="D12" s="204" t="s">
        <v>319</v>
      </c>
      <c r="E12" s="344" t="s">
        <v>380</v>
      </c>
      <c r="F12" s="205"/>
    </row>
    <row r="13" spans="1:9" ht="16.899999999999999" customHeight="1" x14ac:dyDescent="0.25">
      <c r="A13" s="36"/>
      <c r="B13" s="202" t="s">
        <v>89</v>
      </c>
      <c r="C13" s="203" t="s">
        <v>264</v>
      </c>
      <c r="D13" s="204" t="s">
        <v>319</v>
      </c>
      <c r="E13" s="344" t="s">
        <v>380</v>
      </c>
      <c r="F13" s="206"/>
    </row>
    <row r="14" spans="1:9" ht="16.899999999999999" customHeight="1" x14ac:dyDescent="0.2">
      <c r="A14" s="36"/>
      <c r="B14" s="207"/>
      <c r="C14" s="208" t="s">
        <v>81</v>
      </c>
      <c r="D14" s="209"/>
      <c r="E14" s="345"/>
      <c r="F14" s="209"/>
    </row>
    <row r="15" spans="1:9" ht="16.899999999999999" customHeight="1" x14ac:dyDescent="0.25">
      <c r="A15" s="36"/>
      <c r="B15" s="202" t="s">
        <v>92</v>
      </c>
      <c r="C15" s="334" t="s">
        <v>315</v>
      </c>
      <c r="D15" s="204" t="s">
        <v>320</v>
      </c>
      <c r="E15" s="344" t="s">
        <v>380</v>
      </c>
      <c r="F15" s="205"/>
      <c r="G15"/>
    </row>
    <row r="16" spans="1:9" ht="16.899999999999999" customHeight="1" x14ac:dyDescent="0.25">
      <c r="A16" s="36"/>
      <c r="B16" s="202" t="s">
        <v>93</v>
      </c>
      <c r="C16" s="210" t="s">
        <v>94</v>
      </c>
      <c r="D16" s="204" t="s">
        <v>321</v>
      </c>
      <c r="E16" s="344" t="s">
        <v>380</v>
      </c>
      <c r="F16" s="211"/>
      <c r="G16" s="405"/>
      <c r="H16" s="406"/>
      <c r="I16" s="406"/>
    </row>
    <row r="17" spans="1:8" ht="16.899999999999999" customHeight="1" x14ac:dyDescent="0.25">
      <c r="A17" s="36"/>
      <c r="B17" s="207"/>
      <c r="C17" s="208" t="s">
        <v>245</v>
      </c>
      <c r="D17" s="209"/>
      <c r="E17" s="345"/>
      <c r="F17" s="212"/>
      <c r="G17" s="38"/>
    </row>
    <row r="18" spans="1:8" ht="31.9" customHeight="1" x14ac:dyDescent="0.25">
      <c r="A18" s="36"/>
      <c r="B18" s="213" t="s">
        <v>346</v>
      </c>
      <c r="C18" s="214" t="s">
        <v>144</v>
      </c>
      <c r="D18" s="215" t="s">
        <v>322</v>
      </c>
      <c r="E18" s="346" t="s">
        <v>380</v>
      </c>
      <c r="F18" s="216"/>
      <c r="G18" s="38"/>
    </row>
    <row r="19" spans="1:8" ht="31.9" customHeight="1" x14ac:dyDescent="0.25">
      <c r="A19" s="36"/>
      <c r="B19" s="202" t="s">
        <v>145</v>
      </c>
      <c r="C19" s="203" t="s">
        <v>146</v>
      </c>
      <c r="D19" s="217" t="s">
        <v>323</v>
      </c>
      <c r="E19" s="347" t="s">
        <v>380</v>
      </c>
      <c r="F19" s="211"/>
      <c r="G19" s="38"/>
    </row>
    <row r="20" spans="1:8" ht="31.9" customHeight="1" x14ac:dyDescent="0.25">
      <c r="A20" s="36"/>
      <c r="B20" s="218" t="s">
        <v>147</v>
      </c>
      <c r="C20" s="203" t="s">
        <v>344</v>
      </c>
      <c r="D20" s="217" t="s">
        <v>324</v>
      </c>
      <c r="E20" s="347" t="s">
        <v>380</v>
      </c>
      <c r="F20" s="211"/>
      <c r="G20" s="38"/>
    </row>
    <row r="21" spans="1:8" ht="16.899999999999999" customHeight="1" x14ac:dyDescent="0.25">
      <c r="A21" s="36"/>
      <c r="B21" s="207"/>
      <c r="C21" s="209" t="s">
        <v>73</v>
      </c>
      <c r="D21" s="209"/>
      <c r="E21" s="345"/>
      <c r="F21" s="212"/>
      <c r="G21" s="38"/>
    </row>
    <row r="22" spans="1:8" ht="16.899999999999999" customHeight="1" x14ac:dyDescent="0.25">
      <c r="A22" s="36"/>
      <c r="B22" s="219" t="s">
        <v>86</v>
      </c>
      <c r="C22" s="220" t="s">
        <v>337</v>
      </c>
      <c r="D22" s="220" t="s">
        <v>325</v>
      </c>
      <c r="E22" s="219" t="s">
        <v>380</v>
      </c>
      <c r="F22" s="211"/>
      <c r="G22" s="38"/>
    </row>
    <row r="23" spans="1:8" ht="16.899999999999999" customHeight="1" x14ac:dyDescent="0.25">
      <c r="A23" s="36"/>
      <c r="B23" s="219" t="s">
        <v>87</v>
      </c>
      <c r="C23" s="220" t="s">
        <v>261</v>
      </c>
      <c r="D23" s="220" t="s">
        <v>326</v>
      </c>
      <c r="E23" s="219" t="s">
        <v>380</v>
      </c>
      <c r="F23" s="211"/>
      <c r="G23" s="38"/>
    </row>
    <row r="24" spans="1:8" ht="16.899999999999999" customHeight="1" x14ac:dyDescent="0.25">
      <c r="A24" s="36"/>
      <c r="B24" s="207"/>
      <c r="C24" s="209" t="s">
        <v>357</v>
      </c>
      <c r="D24" s="209"/>
      <c r="E24" s="345"/>
      <c r="F24" s="212"/>
      <c r="G24" s="38"/>
    </row>
    <row r="25" spans="1:8" ht="16.899999999999999" customHeight="1" x14ac:dyDescent="0.25">
      <c r="A25" s="36"/>
      <c r="B25" s="219" t="s">
        <v>76</v>
      </c>
      <c r="C25" s="220" t="s">
        <v>355</v>
      </c>
      <c r="D25" s="220" t="s">
        <v>327</v>
      </c>
      <c r="E25" s="219" t="s">
        <v>380</v>
      </c>
      <c r="F25" s="211"/>
      <c r="G25" s="405"/>
      <c r="H25" s="338"/>
    </row>
    <row r="26" spans="1:8" ht="16.899999999999999" customHeight="1" x14ac:dyDescent="0.25">
      <c r="A26" s="36"/>
      <c r="B26" s="219" t="s">
        <v>77</v>
      </c>
      <c r="C26" s="220" t="s">
        <v>356</v>
      </c>
      <c r="D26" s="220" t="s">
        <v>328</v>
      </c>
      <c r="E26" s="219" t="s">
        <v>380</v>
      </c>
      <c r="F26" s="211"/>
      <c r="G26" s="405"/>
      <c r="H26" s="406"/>
    </row>
    <row r="27" spans="1:8" ht="60" x14ac:dyDescent="0.25">
      <c r="B27" s="207"/>
      <c r="C27" s="208" t="s">
        <v>247</v>
      </c>
      <c r="D27" s="209"/>
      <c r="E27" s="345"/>
      <c r="F27" s="221" t="s">
        <v>268</v>
      </c>
      <c r="G27" s="38"/>
    </row>
    <row r="28" spans="1:8" ht="16.899999999999999" customHeight="1" x14ac:dyDescent="0.2">
      <c r="B28" s="202" t="s">
        <v>11</v>
      </c>
      <c r="C28" s="203" t="s">
        <v>12</v>
      </c>
      <c r="D28" s="203" t="s">
        <v>330</v>
      </c>
      <c r="E28" s="202" t="s">
        <v>381</v>
      </c>
      <c r="F28" s="412" t="s">
        <v>306</v>
      </c>
      <c r="G28" s="38"/>
    </row>
    <row r="29" spans="1:8" ht="16.899999999999999" customHeight="1" x14ac:dyDescent="0.2">
      <c r="B29" s="202" t="s">
        <v>13</v>
      </c>
      <c r="C29" s="203" t="s">
        <v>14</v>
      </c>
      <c r="D29" s="203" t="s">
        <v>331</v>
      </c>
      <c r="E29" s="202" t="s">
        <v>381</v>
      </c>
      <c r="F29" s="413"/>
    </row>
    <row r="30" spans="1:8" ht="16.899999999999999" customHeight="1" x14ac:dyDescent="0.2">
      <c r="B30" s="202" t="s">
        <v>15</v>
      </c>
      <c r="C30" s="203" t="s">
        <v>16</v>
      </c>
      <c r="D30" s="203" t="s">
        <v>332</v>
      </c>
      <c r="E30" s="202" t="s">
        <v>381</v>
      </c>
      <c r="F30" s="413"/>
    </row>
    <row r="31" spans="1:8" ht="16.899999999999999" customHeight="1" x14ac:dyDescent="0.2">
      <c r="B31" s="202" t="s">
        <v>17</v>
      </c>
      <c r="C31" s="203" t="s">
        <v>18</v>
      </c>
      <c r="D31" s="203" t="s">
        <v>333</v>
      </c>
      <c r="E31" s="202" t="s">
        <v>381</v>
      </c>
      <c r="F31" s="414"/>
    </row>
    <row r="32" spans="1:8" ht="21.6" customHeight="1" x14ac:dyDescent="0.25">
      <c r="B32" s="38"/>
      <c r="C32" s="38"/>
      <c r="D32" s="38"/>
      <c r="E32" s="38"/>
      <c r="F32" s="38"/>
      <c r="G32" s="38"/>
      <c r="H32" s="14"/>
    </row>
    <row r="33" spans="2:6" ht="31.15" customHeight="1" x14ac:dyDescent="0.2">
      <c r="B33" s="416" t="s">
        <v>250</v>
      </c>
      <c r="C33" s="416"/>
      <c r="D33" s="416"/>
      <c r="E33" s="416"/>
      <c r="F33" s="77"/>
    </row>
    <row r="34" spans="2:6" ht="48.75" customHeight="1" x14ac:dyDescent="0.2">
      <c r="B34" s="415" t="s">
        <v>329</v>
      </c>
      <c r="C34" s="415"/>
      <c r="D34" s="415"/>
      <c r="E34" s="415"/>
      <c r="F34" s="329"/>
    </row>
    <row r="35" spans="2:6" ht="14.45" customHeight="1" x14ac:dyDescent="0.2">
      <c r="B35" s="83"/>
      <c r="C35" s="84"/>
      <c r="D35" s="84"/>
      <c r="E35" s="84"/>
      <c r="F35" s="84"/>
    </row>
    <row r="36" spans="2:6" x14ac:dyDescent="0.2">
      <c r="B36" s="84"/>
      <c r="C36" s="84"/>
      <c r="D36" s="84"/>
      <c r="E36" s="84"/>
      <c r="F36" s="84"/>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topLeftCell="B1" workbookViewId="0">
      <selection activeCell="C24" sqref="C24"/>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5" t="str">
        <f>+Přehled!B2</f>
        <v>Conseq Investment management, a.s.</v>
      </c>
      <c r="D2" s="301" t="s">
        <v>304</v>
      </c>
    </row>
    <row r="3" spans="2:5" ht="10.15" customHeight="1" x14ac:dyDescent="0.25"/>
    <row r="4" spans="2:5" ht="16.149999999999999" customHeight="1" x14ac:dyDescent="0.25">
      <c r="B4" s="44" t="s">
        <v>290</v>
      </c>
      <c r="C4" s="45"/>
      <c r="D4" s="46"/>
      <c r="E4" s="78"/>
    </row>
    <row r="5" spans="2:5" ht="16.5" customHeight="1" x14ac:dyDescent="0.25">
      <c r="B5" s="417" t="s">
        <v>360</v>
      </c>
      <c r="C5" s="417"/>
      <c r="D5" s="417"/>
      <c r="E5" s="79"/>
    </row>
    <row r="6" spans="2:5" ht="16.5" customHeight="1" x14ac:dyDescent="0.25">
      <c r="B6" s="295" t="s">
        <v>307</v>
      </c>
      <c r="C6" s="18"/>
      <c r="D6" s="7"/>
      <c r="E6" s="79"/>
    </row>
    <row r="7" spans="2:5" ht="16.149999999999999" customHeight="1" x14ac:dyDescent="0.25">
      <c r="B7" s="42" t="s">
        <v>104</v>
      </c>
      <c r="C7" s="43"/>
      <c r="D7" s="337">
        <v>44561</v>
      </c>
    </row>
    <row r="8" spans="2:5" ht="16.149999999999999" customHeight="1" x14ac:dyDescent="0.25">
      <c r="D8" s="97" t="s">
        <v>282</v>
      </c>
    </row>
    <row r="9" spans="2:5" ht="15.75" thickBot="1" x14ac:dyDescent="0.3">
      <c r="D9" s="7"/>
    </row>
    <row r="10" spans="2:5" x14ac:dyDescent="0.25">
      <c r="B10" s="8"/>
      <c r="C10" s="8"/>
      <c r="D10" s="40" t="s">
        <v>5</v>
      </c>
    </row>
    <row r="11" spans="2:5" ht="15.75" thickBot="1" x14ac:dyDescent="0.3">
      <c r="B11" s="9"/>
      <c r="C11" s="10"/>
      <c r="D11" s="106" t="s">
        <v>75</v>
      </c>
    </row>
    <row r="12" spans="2:5" ht="90" thickBot="1" x14ac:dyDescent="0.3">
      <c r="B12" s="107">
        <v>1</v>
      </c>
      <c r="C12" s="108" t="s">
        <v>291</v>
      </c>
      <c r="D12" s="348" t="s">
        <v>382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workbookViewId="0">
      <selection activeCell="D17" sqref="D17"/>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5" t="str">
        <f>+Přehled!B2</f>
        <v>Conseq Investment management, a.s.</v>
      </c>
      <c r="D2" s="301" t="s">
        <v>304</v>
      </c>
    </row>
    <row r="3" spans="2:6" ht="10.15" customHeight="1" x14ac:dyDescent="0.25"/>
    <row r="4" spans="2:6" ht="15.75" x14ac:dyDescent="0.25">
      <c r="B4" s="64" t="s">
        <v>265</v>
      </c>
      <c r="C4" s="45"/>
      <c r="D4" s="46"/>
      <c r="F4" s="78"/>
    </row>
    <row r="5" spans="2:6" ht="14.45" customHeight="1" x14ac:dyDescent="0.25">
      <c r="B5" s="417" t="s">
        <v>360</v>
      </c>
      <c r="C5" s="417"/>
      <c r="D5" s="417"/>
      <c r="F5" s="79"/>
    </row>
    <row r="6" spans="2:6" ht="16.899999999999999" customHeight="1" x14ac:dyDescent="0.25">
      <c r="B6" s="295" t="s">
        <v>307</v>
      </c>
      <c r="C6" s="18"/>
      <c r="D6" s="7"/>
      <c r="F6" s="79"/>
    </row>
    <row r="7" spans="2:6" x14ac:dyDescent="0.25">
      <c r="B7" s="42" t="s">
        <v>104</v>
      </c>
      <c r="C7" s="43"/>
      <c r="D7" s="337">
        <f>'IF RM1'!D7</f>
        <v>44561</v>
      </c>
    </row>
    <row r="9" spans="2:6" ht="15.75" thickBot="1" x14ac:dyDescent="0.3">
      <c r="B9" s="7"/>
      <c r="C9" s="7"/>
      <c r="D9" s="7"/>
    </row>
    <row r="10" spans="2:6" ht="16.149999999999999" customHeight="1" x14ac:dyDescent="0.25">
      <c r="B10" s="8"/>
      <c r="C10" s="7"/>
      <c r="D10" s="40" t="s">
        <v>5</v>
      </c>
    </row>
    <row r="11" spans="2:6" ht="16.149999999999999" customHeight="1" thickBot="1" x14ac:dyDescent="0.3">
      <c r="B11" s="9"/>
      <c r="C11" s="81"/>
      <c r="D11" s="106" t="s">
        <v>75</v>
      </c>
    </row>
    <row r="12" spans="2:6" ht="115.5" thickBot="1" x14ac:dyDescent="0.3">
      <c r="B12" s="109">
        <v>1</v>
      </c>
      <c r="C12" s="110" t="s">
        <v>278</v>
      </c>
      <c r="D12" s="349" t="s">
        <v>383</v>
      </c>
    </row>
    <row r="13" spans="2:6" ht="51.75" thickBot="1" x14ac:dyDescent="0.3">
      <c r="B13" s="112">
        <v>2</v>
      </c>
      <c r="C13" s="350" t="s">
        <v>283</v>
      </c>
      <c r="D13" s="352" t="s">
        <v>384</v>
      </c>
    </row>
    <row r="14" spans="2:6" ht="166.5" thickBot="1" x14ac:dyDescent="0.3">
      <c r="B14" s="113">
        <v>3</v>
      </c>
      <c r="C14" s="351" t="s">
        <v>266</v>
      </c>
      <c r="D14" s="353" t="s">
        <v>385</v>
      </c>
    </row>
    <row r="16" spans="2:6" x14ac:dyDescent="0.25">
      <c r="B16" s="82" t="s">
        <v>279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showGridLines="0" tabSelected="1" workbookViewId="0">
      <selection activeCell="C16" sqref="C16"/>
    </sheetView>
  </sheetViews>
  <sheetFormatPr defaultRowHeight="15" x14ac:dyDescent="0.25"/>
  <cols>
    <col min="1" max="1" width="3.7109375" customWidth="1"/>
    <col min="3" max="3" width="59.28515625" customWidth="1"/>
    <col min="4" max="4" width="36.5703125" bestFit="1" customWidth="1"/>
    <col min="5" max="5" width="10.140625" bestFit="1" customWidth="1"/>
    <col min="6" max="6" width="36.140625" customWidth="1"/>
  </cols>
  <sheetData>
    <row r="1" spans="2:5" ht="10.15" customHeight="1" x14ac:dyDescent="0.25"/>
    <row r="2" spans="2:5" ht="15.75" x14ac:dyDescent="0.25">
      <c r="B2" s="85" t="str">
        <f>+Přehled!B2</f>
        <v>Conseq Investment management, a.s.</v>
      </c>
      <c r="D2" s="301" t="s">
        <v>304</v>
      </c>
    </row>
    <row r="3" spans="2:5" ht="10.15" customHeight="1" x14ac:dyDescent="0.25"/>
    <row r="4" spans="2:5" ht="18.600000000000001" customHeight="1" x14ac:dyDescent="0.25">
      <c r="B4" s="305" t="s">
        <v>316</v>
      </c>
      <c r="C4" s="103"/>
      <c r="D4" s="96"/>
      <c r="E4" s="95"/>
    </row>
    <row r="5" spans="2:5" ht="25.15" customHeight="1" x14ac:dyDescent="0.25">
      <c r="B5" s="418" t="s">
        <v>361</v>
      </c>
      <c r="C5" s="418"/>
      <c r="D5" s="418"/>
    </row>
    <row r="6" spans="2:5" ht="16.149999999999999" customHeight="1" x14ac:dyDescent="0.25">
      <c r="B6" s="21" t="s">
        <v>107</v>
      </c>
      <c r="C6" s="7"/>
      <c r="D6" s="7"/>
    </row>
    <row r="7" spans="2:5" ht="16.149999999999999" customHeight="1" x14ac:dyDescent="0.25">
      <c r="B7" s="295" t="s">
        <v>307</v>
      </c>
      <c r="C7" s="18"/>
      <c r="D7" s="7"/>
    </row>
    <row r="8" spans="2:5" ht="16.149999999999999" customHeight="1" x14ac:dyDescent="0.25">
      <c r="B8" s="42" t="s">
        <v>104</v>
      </c>
      <c r="C8" s="43"/>
      <c r="D8" s="337">
        <f>'IF RM1'!D7</f>
        <v>44561</v>
      </c>
    </row>
    <row r="9" spans="2:5" ht="16.149999999999999" customHeight="1" x14ac:dyDescent="0.25">
      <c r="B9" s="17"/>
      <c r="C9" s="18"/>
      <c r="D9" s="7"/>
    </row>
    <row r="10" spans="2:5" x14ac:dyDescent="0.25">
      <c r="B10" s="8"/>
      <c r="C10" s="8"/>
    </row>
    <row r="11" spans="2:5" ht="15.75" thickBot="1" x14ac:dyDescent="0.3">
      <c r="B11" s="9"/>
      <c r="C11" s="10"/>
    </row>
    <row r="12" spans="2:5" ht="30" x14ac:dyDescent="0.25">
      <c r="B12" s="114"/>
      <c r="C12" s="115" t="s">
        <v>317</v>
      </c>
      <c r="D12" s="419" t="s">
        <v>277</v>
      </c>
    </row>
    <row r="13" spans="2:5" ht="15.75" thickBot="1" x14ac:dyDescent="0.3">
      <c r="B13" s="116"/>
      <c r="C13" s="117" t="s">
        <v>262</v>
      </c>
      <c r="D13" s="420"/>
    </row>
    <row r="14" spans="2:5" x14ac:dyDescent="0.25">
      <c r="B14" s="109">
        <v>1</v>
      </c>
      <c r="C14" s="118" t="s">
        <v>386</v>
      </c>
      <c r="D14" s="119">
        <v>3</v>
      </c>
    </row>
    <row r="15" spans="2:5" x14ac:dyDescent="0.25">
      <c r="B15" s="112">
        <v>2</v>
      </c>
      <c r="C15" s="5" t="s">
        <v>387</v>
      </c>
      <c r="D15" s="120">
        <v>2</v>
      </c>
    </row>
    <row r="16" spans="2:5" x14ac:dyDescent="0.25">
      <c r="B16" s="112">
        <v>3</v>
      </c>
      <c r="C16" s="5" t="s">
        <v>388</v>
      </c>
      <c r="D16" s="120">
        <v>0</v>
      </c>
    </row>
    <row r="17" spans="2:5" x14ac:dyDescent="0.25">
      <c r="B17" s="112">
        <v>4</v>
      </c>
      <c r="C17" s="408" t="s">
        <v>389</v>
      </c>
      <c r="D17" s="409">
        <v>0</v>
      </c>
    </row>
    <row r="18" spans="2:5" x14ac:dyDescent="0.25">
      <c r="B18" s="112">
        <v>5</v>
      </c>
      <c r="C18" s="408" t="s">
        <v>453</v>
      </c>
      <c r="D18" s="409">
        <v>4</v>
      </c>
      <c r="E18" s="410"/>
    </row>
    <row r="19" spans="2:5" x14ac:dyDescent="0.25">
      <c r="B19" s="112">
        <v>6</v>
      </c>
      <c r="C19" s="408" t="s">
        <v>454</v>
      </c>
      <c r="D19" s="409">
        <v>1</v>
      </c>
      <c r="E19" s="410"/>
    </row>
    <row r="20" spans="2:5" ht="15.75" thickBot="1" x14ac:dyDescent="0.3">
      <c r="B20" s="113">
        <v>7</v>
      </c>
      <c r="C20" s="121" t="s">
        <v>455</v>
      </c>
      <c r="D20" s="354">
        <v>3</v>
      </c>
      <c r="E20" s="410"/>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showGridLines="0" workbookViewId="0">
      <selection activeCell="C16" sqref="C16"/>
    </sheetView>
  </sheetViews>
  <sheetFormatPr defaultRowHeight="15" x14ac:dyDescent="0.25"/>
  <cols>
    <col min="1" max="1" width="3.7109375" customWidth="1"/>
    <col min="3" max="3" width="63.140625" customWidth="1"/>
    <col min="4" max="4" width="69.28515625" customWidth="1"/>
    <col min="5" max="5" width="31.42578125" customWidth="1"/>
  </cols>
  <sheetData>
    <row r="1" spans="2:7" ht="10.15" customHeight="1" x14ac:dyDescent="0.25"/>
    <row r="2" spans="2:7" ht="15.75" x14ac:dyDescent="0.25">
      <c r="B2" s="85" t="str">
        <f>+Přehled!B2</f>
        <v>Conseq Investment management, a.s.</v>
      </c>
      <c r="D2" s="301" t="s">
        <v>304</v>
      </c>
    </row>
    <row r="3" spans="2:7" ht="10.15" customHeight="1" x14ac:dyDescent="0.25"/>
    <row r="4" spans="2:7" ht="19.149999999999999" customHeight="1" x14ac:dyDescent="0.25">
      <c r="B4" s="304" t="s">
        <v>95</v>
      </c>
      <c r="C4" s="51"/>
      <c r="D4" s="46"/>
    </row>
    <row r="5" spans="2:7" ht="20.100000000000001" customHeight="1" x14ac:dyDescent="0.25">
      <c r="B5" s="421" t="s">
        <v>362</v>
      </c>
      <c r="C5" s="421"/>
      <c r="D5" s="421"/>
    </row>
    <row r="6" spans="2:7" ht="20.100000000000001" customHeight="1" x14ac:dyDescent="0.25">
      <c r="B6" s="295" t="s">
        <v>307</v>
      </c>
      <c r="C6" s="18"/>
      <c r="D6" s="7"/>
    </row>
    <row r="7" spans="2:7" ht="20.100000000000001" customHeight="1" x14ac:dyDescent="0.25">
      <c r="B7" s="42" t="s">
        <v>104</v>
      </c>
      <c r="C7" s="43"/>
      <c r="D7" s="337">
        <f>'IF RM1'!D7</f>
        <v>44561</v>
      </c>
    </row>
    <row r="8" spans="2:7" ht="20.100000000000001" customHeight="1" thickBot="1" x14ac:dyDescent="0.3">
      <c r="B8" s="7"/>
      <c r="C8" s="7"/>
      <c r="D8" s="7"/>
    </row>
    <row r="9" spans="2:7" x14ac:dyDescent="0.25">
      <c r="B9" s="8"/>
      <c r="C9" s="8"/>
      <c r="D9" s="87" t="s">
        <v>5</v>
      </c>
      <c r="E9" s="101" t="s">
        <v>6</v>
      </c>
    </row>
    <row r="10" spans="2:7" ht="15.75" thickBot="1" x14ac:dyDescent="0.3">
      <c r="B10" s="9"/>
      <c r="C10" s="10"/>
      <c r="D10" s="122" t="s">
        <v>75</v>
      </c>
      <c r="E10" s="102" t="s">
        <v>269</v>
      </c>
    </row>
    <row r="11" spans="2:7" ht="14.45" customHeight="1" x14ac:dyDescent="0.25">
      <c r="B11" s="114"/>
      <c r="C11" s="123" t="s">
        <v>96</v>
      </c>
      <c r="D11" s="124"/>
      <c r="E11" s="423" t="s">
        <v>349</v>
      </c>
    </row>
    <row r="12" spans="2:7" ht="99" customHeight="1" x14ac:dyDescent="0.25">
      <c r="B12" s="112">
        <v>1</v>
      </c>
      <c r="C12" s="34" t="s">
        <v>280</v>
      </c>
      <c r="D12" s="403" t="s">
        <v>415</v>
      </c>
      <c r="E12" s="424"/>
      <c r="F12" s="405"/>
      <c r="G12" s="338"/>
    </row>
    <row r="13" spans="2:7" ht="14.45" customHeight="1" x14ac:dyDescent="0.25">
      <c r="B13" s="125"/>
      <c r="C13" s="63" t="s">
        <v>97</v>
      </c>
      <c r="D13" s="126"/>
      <c r="E13" s="425" t="s">
        <v>350</v>
      </c>
    </row>
    <row r="14" spans="2:7" ht="14.45" customHeight="1" x14ac:dyDescent="0.25">
      <c r="B14" s="112">
        <v>2</v>
      </c>
      <c r="C14" s="5" t="s">
        <v>303</v>
      </c>
      <c r="D14" s="120" t="s">
        <v>379</v>
      </c>
      <c r="E14" s="426"/>
    </row>
    <row r="15" spans="2:7" x14ac:dyDescent="0.25">
      <c r="B15" s="112">
        <v>3</v>
      </c>
      <c r="C15" s="5" t="s">
        <v>105</v>
      </c>
      <c r="D15" s="120">
        <v>3</v>
      </c>
      <c r="E15" s="426"/>
    </row>
    <row r="16" spans="2:7" ht="15.75" thickBot="1" x14ac:dyDescent="0.3">
      <c r="B16" s="113">
        <v>4</v>
      </c>
      <c r="C16" s="127" t="s">
        <v>106</v>
      </c>
      <c r="D16" s="128">
        <v>4</v>
      </c>
      <c r="E16" s="427"/>
    </row>
    <row r="17" spans="2:4" ht="18.600000000000001" customHeight="1" x14ac:dyDescent="0.25"/>
    <row r="18" spans="2:4" ht="35.450000000000003" customHeight="1" x14ac:dyDescent="0.25">
      <c r="B18" s="422" t="s">
        <v>351</v>
      </c>
      <c r="C18" s="422"/>
      <c r="D18" s="422"/>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1"/>
  <sheetViews>
    <sheetView showGridLines="0" topLeftCell="A7" workbookViewId="0"/>
  </sheetViews>
  <sheetFormatPr defaultColWidth="11" defaultRowHeight="15" x14ac:dyDescent="0.25"/>
  <cols>
    <col min="1" max="1" width="3.7109375" style="2" customWidth="1"/>
    <col min="2" max="2" width="7.42578125" style="6" customWidth="1"/>
    <col min="3" max="3" width="86" customWidth="1"/>
    <col min="4" max="4" width="18.5703125" customWidth="1"/>
    <col min="5" max="5" width="42.85546875" customWidth="1"/>
    <col min="6" max="6" width="22.28515625" style="2" customWidth="1"/>
    <col min="7" max="16384" width="11" style="2"/>
  </cols>
  <sheetData>
    <row r="1" spans="2:6" ht="10.15" customHeight="1" x14ac:dyDescent="0.25">
      <c r="B1" s="35"/>
      <c r="F1"/>
    </row>
    <row r="2" spans="2:6" ht="15.75" x14ac:dyDescent="0.25">
      <c r="B2" s="85" t="str">
        <f>+Přehled!B2</f>
        <v>Conseq Investment management, a.s.</v>
      </c>
      <c r="D2" s="85"/>
      <c r="E2" s="301" t="s">
        <v>304</v>
      </c>
      <c r="F2"/>
    </row>
    <row r="3" spans="2:6" ht="10.15" customHeight="1" x14ac:dyDescent="0.25">
      <c r="B3" s="35"/>
      <c r="F3"/>
    </row>
    <row r="4" spans="2:6" ht="20.100000000000001" customHeight="1" x14ac:dyDescent="0.25">
      <c r="B4" s="303" t="s">
        <v>334</v>
      </c>
      <c r="C4" s="45"/>
      <c r="D4" s="45"/>
      <c r="E4" s="65"/>
      <c r="F4"/>
    </row>
    <row r="5" spans="2:6" ht="34.9" customHeight="1" x14ac:dyDescent="0.25">
      <c r="B5" s="418" t="s">
        <v>363</v>
      </c>
      <c r="C5" s="431"/>
      <c r="D5" s="431"/>
      <c r="E5" s="431"/>
      <c r="F5"/>
    </row>
    <row r="6" spans="2:6" ht="16.149999999999999" customHeight="1" x14ac:dyDescent="0.25">
      <c r="B6" s="295" t="s">
        <v>307</v>
      </c>
      <c r="C6" s="14"/>
      <c r="D6" s="14"/>
      <c r="F6" s="80"/>
    </row>
    <row r="7" spans="2:6" ht="17.45" customHeight="1" x14ac:dyDescent="0.25">
      <c r="B7" s="42" t="s">
        <v>104</v>
      </c>
      <c r="C7" s="43"/>
      <c r="D7" s="105"/>
      <c r="E7" s="337">
        <f>'IF RM1'!D7</f>
        <v>44561</v>
      </c>
    </row>
    <row r="8" spans="2:6" x14ac:dyDescent="0.25">
      <c r="B8" s="17"/>
      <c r="E8" s="2"/>
    </row>
    <row r="9" spans="2:6" ht="15.75" thickBot="1" x14ac:dyDescent="0.3">
      <c r="B9" s="17"/>
      <c r="D9" s="99" t="s">
        <v>276</v>
      </c>
      <c r="E9" s="99"/>
    </row>
    <row r="10" spans="2:6" x14ac:dyDescent="0.25">
      <c r="B10" s="3"/>
      <c r="D10" s="129" t="s">
        <v>148</v>
      </c>
      <c r="E10" s="130" t="s">
        <v>149</v>
      </c>
    </row>
    <row r="11" spans="2:6" ht="45.75" thickBot="1" x14ac:dyDescent="0.3">
      <c r="B11" s="3"/>
      <c r="C11" s="3"/>
      <c r="D11" s="131" t="s">
        <v>150</v>
      </c>
      <c r="E11" s="132" t="s">
        <v>151</v>
      </c>
    </row>
    <row r="12" spans="2:6" s="4" customFormat="1" ht="18" customHeight="1" thickBot="1" x14ac:dyDescent="0.3">
      <c r="B12" s="428" t="s">
        <v>152</v>
      </c>
      <c r="C12" s="429"/>
      <c r="D12" s="429"/>
      <c r="E12" s="430"/>
    </row>
    <row r="13" spans="2:6" x14ac:dyDescent="0.25">
      <c r="B13" s="222">
        <v>1</v>
      </c>
      <c r="C13" s="223" t="s">
        <v>153</v>
      </c>
      <c r="D13" s="355">
        <v>274405048.78999996</v>
      </c>
      <c r="E13" s="356"/>
    </row>
    <row r="14" spans="2:6" x14ac:dyDescent="0.25">
      <c r="B14" s="224">
        <v>2</v>
      </c>
      <c r="C14" s="225" t="s">
        <v>154</v>
      </c>
      <c r="D14" s="357">
        <v>274405048.78999996</v>
      </c>
      <c r="E14" s="358"/>
    </row>
    <row r="15" spans="2:6" x14ac:dyDescent="0.25">
      <c r="B15" s="224">
        <v>3</v>
      </c>
      <c r="C15" s="225" t="s">
        <v>155</v>
      </c>
      <c r="D15" s="357">
        <v>274405048.78999996</v>
      </c>
      <c r="E15" s="358"/>
    </row>
    <row r="16" spans="2:6" x14ac:dyDescent="0.25">
      <c r="B16" s="112">
        <v>4</v>
      </c>
      <c r="C16" s="5" t="s">
        <v>156</v>
      </c>
      <c r="D16" s="357">
        <v>20000000</v>
      </c>
      <c r="E16" s="358" t="s">
        <v>390</v>
      </c>
    </row>
    <row r="17" spans="2:5" x14ac:dyDescent="0.25">
      <c r="B17" s="112">
        <v>5</v>
      </c>
      <c r="C17" s="5" t="s">
        <v>157</v>
      </c>
      <c r="D17" s="357">
        <v>0</v>
      </c>
      <c r="E17" s="358"/>
    </row>
    <row r="18" spans="2:5" x14ac:dyDescent="0.25">
      <c r="B18" s="112">
        <v>6</v>
      </c>
      <c r="C18" s="5" t="s">
        <v>158</v>
      </c>
      <c r="D18" s="357">
        <v>265684202.91</v>
      </c>
      <c r="E18" s="358" t="s">
        <v>391</v>
      </c>
    </row>
    <row r="19" spans="2:5" x14ac:dyDescent="0.25">
      <c r="B19" s="112">
        <v>7</v>
      </c>
      <c r="C19" s="5" t="s">
        <v>159</v>
      </c>
      <c r="D19" s="357">
        <v>0</v>
      </c>
      <c r="E19" s="358"/>
    </row>
    <row r="20" spans="2:5" x14ac:dyDescent="0.25">
      <c r="B20" s="112">
        <v>8</v>
      </c>
      <c r="C20" s="5" t="s">
        <v>160</v>
      </c>
      <c r="D20" s="357">
        <v>4000000</v>
      </c>
      <c r="E20" s="358" t="s">
        <v>392</v>
      </c>
    </row>
    <row r="21" spans="2:5" x14ac:dyDescent="0.25">
      <c r="B21" s="112">
        <v>9</v>
      </c>
      <c r="C21" s="5" t="s">
        <v>161</v>
      </c>
      <c r="D21" s="357">
        <v>0</v>
      </c>
      <c r="E21" s="358"/>
    </row>
    <row r="22" spans="2:5" x14ac:dyDescent="0.25">
      <c r="B22" s="112">
        <v>10</v>
      </c>
      <c r="C22" s="5" t="s">
        <v>162</v>
      </c>
      <c r="D22" s="357">
        <v>-416158</v>
      </c>
      <c r="E22" s="358"/>
    </row>
    <row r="23" spans="2:5" x14ac:dyDescent="0.25">
      <c r="B23" s="112">
        <v>11</v>
      </c>
      <c r="C23" s="5" t="s">
        <v>160</v>
      </c>
      <c r="D23" s="357">
        <v>0</v>
      </c>
      <c r="E23" s="358"/>
    </row>
    <row r="24" spans="2:5" x14ac:dyDescent="0.25">
      <c r="B24" s="112">
        <v>12</v>
      </c>
      <c r="C24" s="5" t="s">
        <v>163</v>
      </c>
      <c r="D24" s="357">
        <v>-14862996.119999999</v>
      </c>
      <c r="E24" s="358"/>
    </row>
    <row r="25" spans="2:5" x14ac:dyDescent="0.25">
      <c r="B25" s="112">
        <v>13</v>
      </c>
      <c r="C25" s="226" t="s">
        <v>164</v>
      </c>
      <c r="D25" s="357">
        <v>0</v>
      </c>
      <c r="E25" s="358"/>
    </row>
    <row r="26" spans="2:5" x14ac:dyDescent="0.25">
      <c r="B26" s="112">
        <v>14</v>
      </c>
      <c r="C26" s="227" t="s">
        <v>165</v>
      </c>
      <c r="D26" s="357">
        <v>0</v>
      </c>
      <c r="E26" s="358"/>
    </row>
    <row r="27" spans="2:5" x14ac:dyDescent="0.25">
      <c r="B27" s="112">
        <v>15</v>
      </c>
      <c r="C27" s="227" t="s">
        <v>166</v>
      </c>
      <c r="D27" s="357">
        <v>0</v>
      </c>
      <c r="E27" s="358"/>
    </row>
    <row r="28" spans="2:5" x14ac:dyDescent="0.25">
      <c r="B28" s="112">
        <v>16</v>
      </c>
      <c r="C28" s="227" t="s">
        <v>167</v>
      </c>
      <c r="D28" s="357">
        <v>0</v>
      </c>
      <c r="E28" s="358"/>
    </row>
    <row r="29" spans="2:5" x14ac:dyDescent="0.25">
      <c r="B29" s="112">
        <v>17</v>
      </c>
      <c r="C29" s="226" t="s">
        <v>168</v>
      </c>
      <c r="D29" s="357">
        <v>0</v>
      </c>
      <c r="E29" s="358"/>
    </row>
    <row r="30" spans="2:5" x14ac:dyDescent="0.25">
      <c r="B30" s="112">
        <v>18</v>
      </c>
      <c r="C30" s="226" t="s">
        <v>169</v>
      </c>
      <c r="D30" s="357">
        <v>0</v>
      </c>
      <c r="E30" s="358"/>
    </row>
    <row r="31" spans="2:5" x14ac:dyDescent="0.25">
      <c r="B31" s="112">
        <v>19</v>
      </c>
      <c r="C31" s="226" t="s">
        <v>170</v>
      </c>
      <c r="D31" s="357">
        <v>-14862996.119999999</v>
      </c>
      <c r="E31" s="358" t="s">
        <v>393</v>
      </c>
    </row>
    <row r="32" spans="2:5" ht="30" x14ac:dyDescent="0.25">
      <c r="B32" s="112">
        <v>20</v>
      </c>
      <c r="C32" s="228" t="s">
        <v>171</v>
      </c>
      <c r="D32" s="359">
        <v>0</v>
      </c>
      <c r="E32" s="360"/>
    </row>
    <row r="33" spans="2:5" x14ac:dyDescent="0.25">
      <c r="B33" s="112">
        <v>21</v>
      </c>
      <c r="C33" s="228" t="s">
        <v>172</v>
      </c>
      <c r="D33" s="359">
        <v>0</v>
      </c>
      <c r="E33" s="360"/>
    </row>
    <row r="34" spans="2:5" ht="30" x14ac:dyDescent="0.25">
      <c r="B34" s="112">
        <v>22</v>
      </c>
      <c r="C34" s="228" t="s">
        <v>173</v>
      </c>
      <c r="D34" s="359">
        <v>0</v>
      </c>
      <c r="E34" s="360"/>
    </row>
    <row r="35" spans="2:5" ht="30" x14ac:dyDescent="0.25">
      <c r="B35" s="112">
        <v>23</v>
      </c>
      <c r="C35" s="229" t="s">
        <v>174</v>
      </c>
      <c r="D35" s="357">
        <v>0</v>
      </c>
      <c r="E35" s="358"/>
    </row>
    <row r="36" spans="2:5" ht="30" x14ac:dyDescent="0.25">
      <c r="B36" s="112">
        <v>24</v>
      </c>
      <c r="C36" s="229" t="s">
        <v>175</v>
      </c>
      <c r="D36" s="357">
        <v>0</v>
      </c>
      <c r="E36" s="358"/>
    </row>
    <row r="37" spans="2:5" x14ac:dyDescent="0.25">
      <c r="B37" s="112">
        <v>25</v>
      </c>
      <c r="C37" s="229" t="s">
        <v>176</v>
      </c>
      <c r="D37" s="357">
        <v>0</v>
      </c>
      <c r="E37" s="358"/>
    </row>
    <row r="38" spans="2:5" x14ac:dyDescent="0.25">
      <c r="B38" s="112">
        <v>26</v>
      </c>
      <c r="C38" s="229" t="s">
        <v>177</v>
      </c>
      <c r="D38" s="357">
        <v>0</v>
      </c>
      <c r="E38" s="358"/>
    </row>
    <row r="39" spans="2:5" x14ac:dyDescent="0.25">
      <c r="B39" s="112">
        <v>27</v>
      </c>
      <c r="C39" s="230" t="s">
        <v>178</v>
      </c>
      <c r="D39" s="357">
        <v>0</v>
      </c>
      <c r="E39" s="358"/>
    </row>
    <row r="40" spans="2:5" x14ac:dyDescent="0.25">
      <c r="B40" s="112">
        <v>28</v>
      </c>
      <c r="C40" s="231" t="s">
        <v>179</v>
      </c>
      <c r="D40" s="357">
        <v>0</v>
      </c>
      <c r="E40" s="358"/>
    </row>
    <row r="41" spans="2:5" x14ac:dyDescent="0.25">
      <c r="B41" s="112">
        <v>29</v>
      </c>
      <c r="C41" s="34" t="s">
        <v>180</v>
      </c>
      <c r="D41" s="357">
        <v>0</v>
      </c>
      <c r="E41" s="358"/>
    </row>
    <row r="42" spans="2:5" x14ac:dyDescent="0.25">
      <c r="B42" s="112">
        <v>30</v>
      </c>
      <c r="C42" s="34" t="s">
        <v>157</v>
      </c>
      <c r="D42" s="357">
        <v>0</v>
      </c>
      <c r="E42" s="358"/>
    </row>
    <row r="43" spans="2:5" x14ac:dyDescent="0.25">
      <c r="B43" s="112">
        <v>31</v>
      </c>
      <c r="C43" s="34" t="s">
        <v>181</v>
      </c>
      <c r="D43" s="357">
        <v>0</v>
      </c>
      <c r="E43" s="358"/>
    </row>
    <row r="44" spans="2:5" x14ac:dyDescent="0.25">
      <c r="B44" s="112">
        <v>32</v>
      </c>
      <c r="C44" s="229" t="s">
        <v>182</v>
      </c>
      <c r="D44" s="357">
        <v>0</v>
      </c>
      <c r="E44" s="358"/>
    </row>
    <row r="45" spans="2:5" x14ac:dyDescent="0.25">
      <c r="B45" s="112">
        <v>33</v>
      </c>
      <c r="C45" s="232" t="s">
        <v>183</v>
      </c>
      <c r="D45" s="357">
        <v>0</v>
      </c>
      <c r="E45" s="358"/>
    </row>
    <row r="46" spans="2:5" x14ac:dyDescent="0.25">
      <c r="B46" s="112">
        <v>34</v>
      </c>
      <c r="C46" s="232" t="s">
        <v>184</v>
      </c>
      <c r="D46" s="357">
        <v>0</v>
      </c>
      <c r="E46" s="358"/>
    </row>
    <row r="47" spans="2:5" x14ac:dyDescent="0.25">
      <c r="B47" s="112">
        <v>35</v>
      </c>
      <c r="C47" s="232" t="s">
        <v>185</v>
      </c>
      <c r="D47" s="357">
        <v>0</v>
      </c>
      <c r="E47" s="358"/>
    </row>
    <row r="48" spans="2:5" ht="30" x14ac:dyDescent="0.25">
      <c r="B48" s="112">
        <v>36</v>
      </c>
      <c r="C48" s="229" t="s">
        <v>186</v>
      </c>
      <c r="D48" s="357">
        <v>0</v>
      </c>
      <c r="E48" s="358"/>
    </row>
    <row r="49" spans="2:5" ht="30" x14ac:dyDescent="0.25">
      <c r="B49" s="112">
        <v>37</v>
      </c>
      <c r="C49" s="229" t="s">
        <v>187</v>
      </c>
      <c r="D49" s="357">
        <v>0</v>
      </c>
      <c r="E49" s="358"/>
    </row>
    <row r="50" spans="2:5" x14ac:dyDescent="0.25">
      <c r="B50" s="112">
        <v>38</v>
      </c>
      <c r="C50" s="229" t="s">
        <v>177</v>
      </c>
      <c r="D50" s="357">
        <v>0</v>
      </c>
      <c r="E50" s="358"/>
    </row>
    <row r="51" spans="2:5" x14ac:dyDescent="0.25">
      <c r="B51" s="112">
        <v>39</v>
      </c>
      <c r="C51" s="230" t="s">
        <v>188</v>
      </c>
      <c r="D51" s="357">
        <v>0</v>
      </c>
      <c r="E51" s="358"/>
    </row>
    <row r="52" spans="2:5" x14ac:dyDescent="0.25">
      <c r="B52" s="112">
        <v>40</v>
      </c>
      <c r="C52" s="231" t="s">
        <v>189</v>
      </c>
      <c r="D52" s="357">
        <v>0</v>
      </c>
      <c r="E52" s="358"/>
    </row>
    <row r="53" spans="2:5" x14ac:dyDescent="0.25">
      <c r="B53" s="112">
        <v>41</v>
      </c>
      <c r="C53" s="34" t="s">
        <v>180</v>
      </c>
      <c r="D53" s="357">
        <v>0</v>
      </c>
      <c r="E53" s="358"/>
    </row>
    <row r="54" spans="2:5" x14ac:dyDescent="0.25">
      <c r="B54" s="112">
        <v>42</v>
      </c>
      <c r="C54" s="34" t="s">
        <v>157</v>
      </c>
      <c r="D54" s="357">
        <v>0</v>
      </c>
      <c r="E54" s="358"/>
    </row>
    <row r="55" spans="2:5" x14ac:dyDescent="0.25">
      <c r="B55" s="112">
        <v>43</v>
      </c>
      <c r="C55" s="34" t="s">
        <v>190</v>
      </c>
      <c r="D55" s="357">
        <v>0</v>
      </c>
      <c r="E55" s="358"/>
    </row>
    <row r="56" spans="2:5" x14ac:dyDescent="0.25">
      <c r="B56" s="112">
        <v>44</v>
      </c>
      <c r="C56" s="229" t="s">
        <v>191</v>
      </c>
      <c r="D56" s="357">
        <v>0</v>
      </c>
      <c r="E56" s="358"/>
    </row>
    <row r="57" spans="2:5" x14ac:dyDescent="0.25">
      <c r="B57" s="112">
        <v>45</v>
      </c>
      <c r="C57" s="232" t="s">
        <v>192</v>
      </c>
      <c r="D57" s="357">
        <v>0</v>
      </c>
      <c r="E57" s="358"/>
    </row>
    <row r="58" spans="2:5" x14ac:dyDescent="0.25">
      <c r="B58" s="112">
        <v>46</v>
      </c>
      <c r="C58" s="232" t="s">
        <v>193</v>
      </c>
      <c r="D58" s="357">
        <v>0</v>
      </c>
      <c r="E58" s="358"/>
    </row>
    <row r="59" spans="2:5" x14ac:dyDescent="0.25">
      <c r="B59" s="112">
        <v>47</v>
      </c>
      <c r="C59" s="232" t="s">
        <v>194</v>
      </c>
      <c r="D59" s="357">
        <v>0</v>
      </c>
      <c r="E59" s="358"/>
    </row>
    <row r="60" spans="2:5" ht="30" x14ac:dyDescent="0.25">
      <c r="B60" s="112">
        <v>48</v>
      </c>
      <c r="C60" s="229" t="s">
        <v>195</v>
      </c>
      <c r="D60" s="357">
        <v>0</v>
      </c>
      <c r="E60" s="358"/>
    </row>
    <row r="61" spans="2:5" ht="30" x14ac:dyDescent="0.25">
      <c r="B61" s="112">
        <v>49</v>
      </c>
      <c r="C61" s="229" t="s">
        <v>196</v>
      </c>
      <c r="D61" s="357">
        <v>0</v>
      </c>
      <c r="E61" s="358"/>
    </row>
    <row r="62" spans="2:5" ht="15.75" thickBot="1" x14ac:dyDescent="0.3">
      <c r="B62" s="113">
        <v>50</v>
      </c>
      <c r="C62" s="233" t="s">
        <v>197</v>
      </c>
      <c r="D62" s="361">
        <v>0</v>
      </c>
      <c r="E62" s="362"/>
    </row>
    <row r="63" spans="2:5" x14ac:dyDescent="0.25">
      <c r="B63" s="49"/>
      <c r="C63" s="50"/>
      <c r="D63" s="50"/>
      <c r="E63" s="50"/>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showGridLines="0" topLeftCell="D25" workbookViewId="0">
      <selection activeCell="F38" sqref="F38"/>
    </sheetView>
  </sheetViews>
  <sheetFormatPr defaultColWidth="11" defaultRowHeight="12.75" x14ac:dyDescent="0.2"/>
  <cols>
    <col min="1" max="1" width="3.7109375" style="306" customWidth="1"/>
    <col min="2" max="2" width="7" style="306" customWidth="1"/>
    <col min="3" max="3" width="47.7109375" style="306" customWidth="1"/>
    <col min="4" max="4" width="42.42578125" style="306" customWidth="1"/>
    <col min="5" max="5" width="33.7109375" style="306" customWidth="1"/>
    <col min="6" max="6" width="29.7109375" style="306" customWidth="1"/>
    <col min="7" max="7" width="25" style="306" customWidth="1"/>
    <col min="8" max="16384" width="11" style="306"/>
  </cols>
  <sheetData>
    <row r="1" spans="2:7" ht="10.15" customHeight="1" x14ac:dyDescent="0.2"/>
    <row r="2" spans="2:7" ht="15.75" x14ac:dyDescent="0.25">
      <c r="B2" s="307" t="str">
        <f>+Přehled!B2</f>
        <v>Conseq Investment management, a.s.</v>
      </c>
      <c r="D2" s="307"/>
      <c r="F2" s="301" t="s">
        <v>304</v>
      </c>
    </row>
    <row r="3" spans="2:7" ht="10.15" customHeight="1" x14ac:dyDescent="0.2"/>
    <row r="4" spans="2:7" ht="15.75" x14ac:dyDescent="0.25">
      <c r="B4" s="64" t="s">
        <v>251</v>
      </c>
      <c r="C4" s="308"/>
      <c r="D4" s="308"/>
      <c r="E4" s="308"/>
      <c r="F4" s="309"/>
      <c r="G4" s="68"/>
    </row>
    <row r="5" spans="2:7" ht="34.35" customHeight="1" x14ac:dyDescent="0.25">
      <c r="B5" s="433" t="s">
        <v>364</v>
      </c>
      <c r="C5" s="433"/>
      <c r="D5" s="433"/>
      <c r="E5" s="433"/>
      <c r="F5" s="433"/>
      <c r="G5" s="68"/>
    </row>
    <row r="6" spans="2:7" ht="16.149999999999999" customHeight="1" x14ac:dyDescent="0.25">
      <c r="B6" s="310" t="s">
        <v>307</v>
      </c>
      <c r="C6" s="18"/>
      <c r="E6" s="68"/>
      <c r="G6" s="68"/>
    </row>
    <row r="7" spans="2:7" ht="16.149999999999999" customHeight="1" x14ac:dyDescent="0.2">
      <c r="B7" s="311" t="s">
        <v>292</v>
      </c>
      <c r="C7" s="311"/>
      <c r="D7" s="311"/>
      <c r="E7" s="311"/>
      <c r="F7" s="311"/>
    </row>
    <row r="8" spans="2:7" ht="16.149999999999999" customHeight="1" x14ac:dyDescent="0.2">
      <c r="B8" s="325" t="s">
        <v>312</v>
      </c>
      <c r="C8" s="312"/>
      <c r="D8" s="312"/>
      <c r="E8" s="312"/>
      <c r="F8" s="312"/>
    </row>
    <row r="9" spans="2:7" ht="16.149999999999999" customHeight="1" x14ac:dyDescent="0.25">
      <c r="B9" s="313" t="s">
        <v>104</v>
      </c>
      <c r="C9" s="314"/>
      <c r="D9" s="314"/>
      <c r="E9" s="105"/>
      <c r="F9" s="337">
        <f>'IF RM1'!D7</f>
        <v>44561</v>
      </c>
    </row>
    <row r="10" spans="2:7" ht="15" x14ac:dyDescent="0.25">
      <c r="B10" s="312"/>
      <c r="C10" s="68"/>
      <c r="D10" s="312"/>
      <c r="E10" s="312"/>
      <c r="F10" s="312"/>
    </row>
    <row r="11" spans="2:7" ht="15.75" thickBot="1" x14ac:dyDescent="0.3">
      <c r="B11" s="312"/>
      <c r="C11" s="68"/>
      <c r="D11" s="312"/>
      <c r="E11" s="315" t="s">
        <v>276</v>
      </c>
      <c r="F11" s="312"/>
    </row>
    <row r="12" spans="2:7" ht="15" x14ac:dyDescent="0.25">
      <c r="B12" s="316"/>
      <c r="C12" s="317"/>
      <c r="D12" s="318" t="s">
        <v>5</v>
      </c>
      <c r="E12" s="326" t="s">
        <v>6</v>
      </c>
      <c r="F12" s="319" t="s">
        <v>7</v>
      </c>
    </row>
    <row r="13" spans="2:7" ht="30" x14ac:dyDescent="0.25">
      <c r="B13" s="316"/>
      <c r="C13" s="320"/>
      <c r="D13" s="321" t="s">
        <v>198</v>
      </c>
      <c r="E13" s="327" t="s">
        <v>199</v>
      </c>
      <c r="F13" s="322" t="s">
        <v>352</v>
      </c>
    </row>
    <row r="14" spans="2:7" ht="15.75" thickBot="1" x14ac:dyDescent="0.3">
      <c r="B14" s="316"/>
      <c r="C14" s="320"/>
      <c r="D14" s="323" t="s">
        <v>200</v>
      </c>
      <c r="E14" s="328" t="s">
        <v>200</v>
      </c>
      <c r="F14" s="324"/>
    </row>
    <row r="15" spans="2:7" ht="16.5" customHeight="1" thickBot="1" x14ac:dyDescent="0.25">
      <c r="B15" s="437" t="s">
        <v>201</v>
      </c>
      <c r="C15" s="438"/>
      <c r="D15" s="438"/>
      <c r="E15" s="438"/>
      <c r="F15" s="439"/>
    </row>
    <row r="16" spans="2:7" ht="15" x14ac:dyDescent="0.2">
      <c r="B16" s="375">
        <v>1</v>
      </c>
      <c r="C16" s="376" t="s">
        <v>416</v>
      </c>
      <c r="D16" s="377">
        <v>36654</v>
      </c>
      <c r="E16" s="378"/>
      <c r="F16" s="379" t="s">
        <v>417</v>
      </c>
    </row>
    <row r="17" spans="2:6" ht="15" x14ac:dyDescent="0.2">
      <c r="B17" s="380">
        <v>2</v>
      </c>
      <c r="C17" s="381" t="s">
        <v>418</v>
      </c>
      <c r="D17" s="382">
        <v>1865886926.55</v>
      </c>
      <c r="E17" s="383"/>
      <c r="F17" s="384" t="s">
        <v>419</v>
      </c>
    </row>
    <row r="18" spans="2:6" ht="15" x14ac:dyDescent="0.2">
      <c r="B18" s="380">
        <v>3</v>
      </c>
      <c r="C18" s="381" t="s">
        <v>420</v>
      </c>
      <c r="D18" s="382">
        <v>0</v>
      </c>
      <c r="E18" s="383"/>
      <c r="F18" s="385" t="s">
        <v>421</v>
      </c>
    </row>
    <row r="19" spans="2:6" ht="15" x14ac:dyDescent="0.2">
      <c r="B19" s="380">
        <v>4</v>
      </c>
      <c r="C19" s="381" t="s">
        <v>422</v>
      </c>
      <c r="D19" s="382">
        <v>395224355.31</v>
      </c>
      <c r="E19" s="383"/>
      <c r="F19" s="386" t="s">
        <v>423</v>
      </c>
    </row>
    <row r="20" spans="2:6" ht="15" x14ac:dyDescent="0.2">
      <c r="B20" s="380">
        <v>5</v>
      </c>
      <c r="C20" s="381" t="s">
        <v>424</v>
      </c>
      <c r="D20" s="382">
        <v>20933834.329999998</v>
      </c>
      <c r="E20" s="383"/>
      <c r="F20" s="386" t="s">
        <v>425</v>
      </c>
    </row>
    <row r="21" spans="2:6" ht="15" x14ac:dyDescent="0.2">
      <c r="B21" s="380">
        <v>6</v>
      </c>
      <c r="C21" s="381" t="s">
        <v>426</v>
      </c>
      <c r="D21" s="382">
        <v>250544024.47</v>
      </c>
      <c r="E21" s="383"/>
      <c r="F21" s="386" t="s">
        <v>427</v>
      </c>
    </row>
    <row r="22" spans="2:6" ht="15" x14ac:dyDescent="0.2">
      <c r="B22" s="380">
        <v>7</v>
      </c>
      <c r="C22" s="381" t="s">
        <v>428</v>
      </c>
      <c r="D22" s="382">
        <v>14862996.119999999</v>
      </c>
      <c r="E22" s="383"/>
      <c r="F22" s="386" t="s">
        <v>393</v>
      </c>
    </row>
    <row r="23" spans="2:6" ht="15" x14ac:dyDescent="0.2">
      <c r="B23" s="380">
        <v>8</v>
      </c>
      <c r="C23" s="381" t="s">
        <v>429</v>
      </c>
      <c r="D23" s="382">
        <v>26274949.379999999</v>
      </c>
      <c r="E23" s="383"/>
      <c r="F23" s="386" t="s">
        <v>393</v>
      </c>
    </row>
    <row r="24" spans="2:6" ht="15" x14ac:dyDescent="0.2">
      <c r="B24" s="380">
        <v>9</v>
      </c>
      <c r="C24" s="381" t="s">
        <v>430</v>
      </c>
      <c r="D24" s="382">
        <v>341669885.38</v>
      </c>
      <c r="E24" s="383"/>
      <c r="F24" s="386" t="s">
        <v>431</v>
      </c>
    </row>
    <row r="25" spans="2:6" ht="15" x14ac:dyDescent="0.2">
      <c r="B25" s="380">
        <v>10</v>
      </c>
      <c r="C25" s="381" t="s">
        <v>432</v>
      </c>
      <c r="D25" s="382">
        <v>146361146.69</v>
      </c>
      <c r="E25" s="383"/>
      <c r="F25" s="386" t="s">
        <v>433</v>
      </c>
    </row>
    <row r="26" spans="2:6" ht="15.75" thickBot="1" x14ac:dyDescent="0.25">
      <c r="B26" s="387">
        <v>11</v>
      </c>
      <c r="C26" s="388" t="s">
        <v>202</v>
      </c>
      <c r="D26" s="389">
        <f>SUM(D16:D25)</f>
        <v>3061794772.23</v>
      </c>
      <c r="E26" s="390"/>
      <c r="F26" s="391"/>
    </row>
    <row r="27" spans="2:6" ht="16.5" customHeight="1" thickBot="1" x14ac:dyDescent="0.25">
      <c r="B27" s="434" t="s">
        <v>203</v>
      </c>
      <c r="C27" s="435"/>
      <c r="D27" s="435"/>
      <c r="E27" s="435"/>
      <c r="F27" s="436"/>
    </row>
    <row r="28" spans="2:6" ht="15" x14ac:dyDescent="0.2">
      <c r="B28" s="392">
        <v>1</v>
      </c>
      <c r="C28" s="393" t="s">
        <v>434</v>
      </c>
      <c r="D28" s="394">
        <v>15831833.74</v>
      </c>
      <c r="E28" s="395"/>
      <c r="F28" s="396" t="s">
        <v>435</v>
      </c>
    </row>
    <row r="29" spans="2:6" ht="15" x14ac:dyDescent="0.2">
      <c r="B29" s="380">
        <v>2</v>
      </c>
      <c r="C29" s="381" t="s">
        <v>436</v>
      </c>
      <c r="D29" s="382">
        <v>427115549.52999997</v>
      </c>
      <c r="E29" s="383"/>
      <c r="F29" s="384" t="s">
        <v>437</v>
      </c>
    </row>
    <row r="30" spans="2:6" ht="15" x14ac:dyDescent="0.2">
      <c r="B30" s="380">
        <v>3</v>
      </c>
      <c r="C30" s="381" t="s">
        <v>438</v>
      </c>
      <c r="D30" s="382">
        <v>2000459679.96</v>
      </c>
      <c r="E30" s="383"/>
      <c r="F30" s="384" t="s">
        <v>439</v>
      </c>
    </row>
    <row r="31" spans="2:6" ht="30" x14ac:dyDescent="0.2">
      <c r="B31" s="380">
        <v>4</v>
      </c>
      <c r="C31" s="381" t="s">
        <v>440</v>
      </c>
      <c r="D31" s="382">
        <v>387331.34</v>
      </c>
      <c r="E31" s="383"/>
      <c r="F31" s="384" t="s">
        <v>441</v>
      </c>
    </row>
    <row r="32" spans="2:6" ht="15" x14ac:dyDescent="0.2">
      <c r="B32" s="380">
        <v>5</v>
      </c>
      <c r="C32" s="381" t="s">
        <v>442</v>
      </c>
      <c r="D32" s="382">
        <v>69625348</v>
      </c>
      <c r="E32" s="383"/>
      <c r="F32" s="384" t="s">
        <v>443</v>
      </c>
    </row>
    <row r="33" spans="2:6" ht="15.75" thickBot="1" x14ac:dyDescent="0.25">
      <c r="B33" s="387">
        <v>6</v>
      </c>
      <c r="C33" s="388" t="s">
        <v>204</v>
      </c>
      <c r="D33" s="389">
        <f>SUM(D28:D32)</f>
        <v>2513419742.5700002</v>
      </c>
      <c r="E33" s="390"/>
      <c r="F33" s="397"/>
    </row>
    <row r="34" spans="2:6" ht="16.5" customHeight="1" thickBot="1" x14ac:dyDescent="0.25">
      <c r="B34" s="434" t="s">
        <v>205</v>
      </c>
      <c r="C34" s="435"/>
      <c r="D34" s="435"/>
      <c r="E34" s="435"/>
      <c r="F34" s="436"/>
    </row>
    <row r="35" spans="2:6" ht="15" x14ac:dyDescent="0.2">
      <c r="B35" s="392">
        <v>1</v>
      </c>
      <c r="C35" s="393" t="s">
        <v>444</v>
      </c>
      <c r="D35" s="394">
        <v>20000000</v>
      </c>
      <c r="E35" s="395"/>
      <c r="F35" s="396" t="s">
        <v>390</v>
      </c>
    </row>
    <row r="36" spans="2:6" ht="15" x14ac:dyDescent="0.2">
      <c r="B36" s="380">
        <v>2</v>
      </c>
      <c r="C36" s="393" t="s">
        <v>445</v>
      </c>
      <c r="D36" s="382">
        <v>4000000</v>
      </c>
      <c r="E36" s="383"/>
      <c r="F36" s="384" t="s">
        <v>392</v>
      </c>
    </row>
    <row r="37" spans="2:6" ht="15" x14ac:dyDescent="0.2">
      <c r="B37" s="380">
        <v>3</v>
      </c>
      <c r="C37" s="393" t="s">
        <v>446</v>
      </c>
      <c r="D37" s="382">
        <v>265684202.91</v>
      </c>
      <c r="E37" s="383"/>
      <c r="F37" s="384" t="s">
        <v>391</v>
      </c>
    </row>
    <row r="38" spans="2:6" ht="15" x14ac:dyDescent="0.2">
      <c r="B38" s="380">
        <v>4</v>
      </c>
      <c r="C38" s="381" t="s">
        <v>447</v>
      </c>
      <c r="D38" s="382">
        <v>258690826.75</v>
      </c>
      <c r="E38" s="383"/>
      <c r="F38" s="384"/>
    </row>
    <row r="39" spans="2:6" ht="15.75" thickBot="1" x14ac:dyDescent="0.25">
      <c r="B39" s="398">
        <v>5</v>
      </c>
      <c r="C39" s="399" t="s">
        <v>206</v>
      </c>
      <c r="D39" s="400">
        <f>SUM(D35:D38)</f>
        <v>548375029.65999997</v>
      </c>
      <c r="E39" s="401"/>
      <c r="F39" s="402"/>
    </row>
    <row r="40" spans="2:6" ht="15" x14ac:dyDescent="0.25">
      <c r="B40" s="312"/>
      <c r="C40" s="68"/>
      <c r="D40" s="312"/>
      <c r="E40" s="312"/>
      <c r="F40" s="312"/>
    </row>
    <row r="41" spans="2:6" ht="77.650000000000006" customHeight="1" x14ac:dyDescent="0.2">
      <c r="B41" s="432" t="s">
        <v>335</v>
      </c>
      <c r="C41" s="432"/>
      <c r="D41" s="432"/>
      <c r="E41" s="432"/>
      <c r="F41" s="432"/>
    </row>
    <row r="42" spans="2:6" ht="9.6" customHeight="1" x14ac:dyDescent="0.2"/>
    <row r="43" spans="2:6" ht="28.15" customHeight="1" x14ac:dyDescent="0.2">
      <c r="B43" s="432" t="s">
        <v>347</v>
      </c>
      <c r="C43" s="432"/>
      <c r="D43" s="432"/>
      <c r="E43" s="432"/>
      <c r="F43" s="432"/>
    </row>
  </sheetData>
  <mergeCells count="6">
    <mergeCell ref="B43:F43"/>
    <mergeCell ref="B5:F5"/>
    <mergeCell ref="B41:F41"/>
    <mergeCell ref="B27:F27"/>
    <mergeCell ref="B15:F15"/>
    <mergeCell ref="B34:F34"/>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topLeftCell="A16" workbookViewId="0"/>
  </sheetViews>
  <sheetFormatPr defaultColWidth="11" defaultRowHeight="12.75" x14ac:dyDescent="0.2"/>
  <cols>
    <col min="1" max="1" width="3.7109375" style="7" customWidth="1"/>
    <col min="2" max="2" width="7.7109375" style="7" customWidth="1"/>
    <col min="3" max="3" width="82.85546875" style="7" customWidth="1"/>
    <col min="4" max="4" width="49.5703125" style="7" customWidth="1"/>
    <col min="5" max="5" width="28.42578125" style="7" customWidth="1"/>
    <col min="6" max="16384" width="11" style="7"/>
  </cols>
  <sheetData>
    <row r="1" spans="2:5" ht="10.15" customHeight="1" x14ac:dyDescent="0.2"/>
    <row r="2" spans="2:5" ht="15.75" x14ac:dyDescent="0.25">
      <c r="B2" s="85" t="str">
        <f>+Přehled!B2</f>
        <v>Conseq Investment management, a.s.</v>
      </c>
      <c r="D2" s="301" t="s">
        <v>304</v>
      </c>
    </row>
    <row r="3" spans="2:5" ht="10.15" customHeight="1" x14ac:dyDescent="0.2"/>
    <row r="4" spans="2:5" ht="15.75" x14ac:dyDescent="0.25">
      <c r="B4" s="44" t="s">
        <v>343</v>
      </c>
      <c r="C4" s="51"/>
      <c r="D4" s="46"/>
      <c r="E4"/>
    </row>
    <row r="5" spans="2:5" ht="37.9" customHeight="1" x14ac:dyDescent="0.25">
      <c r="B5" s="418" t="s">
        <v>365</v>
      </c>
      <c r="C5" s="446"/>
      <c r="D5" s="446"/>
      <c r="E5"/>
    </row>
    <row r="6" spans="2:5" ht="16.149999999999999" customHeight="1" x14ac:dyDescent="0.25">
      <c r="B6" s="295" t="s">
        <v>307</v>
      </c>
      <c r="C6" s="18"/>
      <c r="E6" s="80"/>
    </row>
    <row r="7" spans="2:5" ht="16.149999999999999" customHeight="1" x14ac:dyDescent="0.25">
      <c r="B7" s="42" t="s">
        <v>104</v>
      </c>
      <c r="C7" s="43"/>
      <c r="D7" s="337">
        <f>'IF RM1'!D7</f>
        <v>44561</v>
      </c>
    </row>
    <row r="8" spans="2:5" ht="15.75" thickBot="1" x14ac:dyDescent="0.3">
      <c r="B8" s="17"/>
      <c r="C8" s="18"/>
    </row>
    <row r="9" spans="2:5" ht="15" x14ac:dyDescent="0.25">
      <c r="B9" s="8"/>
      <c r="C9"/>
      <c r="D9" s="40" t="s">
        <v>5</v>
      </c>
    </row>
    <row r="10" spans="2:5" ht="15.75" thickBot="1" x14ac:dyDescent="0.3">
      <c r="B10" s="9"/>
      <c r="C10" s="10"/>
      <c r="D10" s="106" t="s">
        <v>75</v>
      </c>
    </row>
    <row r="11" spans="2:5" ht="15" x14ac:dyDescent="0.2">
      <c r="B11" s="109">
        <v>1</v>
      </c>
      <c r="C11" s="118" t="s">
        <v>207</v>
      </c>
      <c r="D11" s="111" t="s">
        <v>394</v>
      </c>
    </row>
    <row r="12" spans="2:5" ht="15" x14ac:dyDescent="0.2">
      <c r="B12" s="112">
        <v>2</v>
      </c>
      <c r="C12" s="5" t="s">
        <v>208</v>
      </c>
      <c r="D12" s="133" t="s">
        <v>395</v>
      </c>
    </row>
    <row r="13" spans="2:5" ht="15" x14ac:dyDescent="0.2">
      <c r="B13" s="112">
        <v>3</v>
      </c>
      <c r="C13" s="5" t="s">
        <v>209</v>
      </c>
      <c r="D13" s="133" t="s">
        <v>396</v>
      </c>
    </row>
    <row r="14" spans="2:5" ht="15" x14ac:dyDescent="0.2">
      <c r="B14" s="112">
        <v>4</v>
      </c>
      <c r="C14" s="5" t="s">
        <v>210</v>
      </c>
      <c r="D14" s="133" t="s">
        <v>397</v>
      </c>
    </row>
    <row r="15" spans="2:5" ht="25.5" x14ac:dyDescent="0.2">
      <c r="B15" s="112">
        <v>5</v>
      </c>
      <c r="C15" s="12" t="s">
        <v>353</v>
      </c>
      <c r="D15" s="363" t="s">
        <v>398</v>
      </c>
    </row>
    <row r="16" spans="2:5" ht="38.25" x14ac:dyDescent="0.2">
      <c r="B16" s="112">
        <v>6</v>
      </c>
      <c r="C16" s="5" t="s">
        <v>345</v>
      </c>
      <c r="D16" s="365" t="s">
        <v>399</v>
      </c>
    </row>
    <row r="17" spans="2:4" ht="15" x14ac:dyDescent="0.2">
      <c r="B17" s="112">
        <v>7</v>
      </c>
      <c r="C17" s="5" t="s">
        <v>211</v>
      </c>
      <c r="D17" s="366">
        <v>20000000</v>
      </c>
    </row>
    <row r="18" spans="2:4" ht="15" x14ac:dyDescent="0.2">
      <c r="B18" s="112">
        <v>8</v>
      </c>
      <c r="C18" s="5" t="s">
        <v>212</v>
      </c>
      <c r="D18" s="366">
        <v>20000000</v>
      </c>
    </row>
    <row r="19" spans="2:4" ht="15" x14ac:dyDescent="0.2">
      <c r="B19" s="112">
        <v>9</v>
      </c>
      <c r="C19" s="5" t="s">
        <v>213</v>
      </c>
      <c r="D19" s="363" t="s">
        <v>400</v>
      </c>
    </row>
    <row r="20" spans="2:4" ht="15" x14ac:dyDescent="0.2">
      <c r="B20" s="112">
        <v>10</v>
      </c>
      <c r="C20" s="5" t="s">
        <v>214</v>
      </c>
      <c r="D20" s="363" t="s">
        <v>401</v>
      </c>
    </row>
    <row r="21" spans="2:4" ht="15" x14ac:dyDescent="0.2">
      <c r="B21" s="112">
        <v>11</v>
      </c>
      <c r="C21" s="5" t="s">
        <v>215</v>
      </c>
      <c r="D21" s="363" t="s">
        <v>402</v>
      </c>
    </row>
    <row r="22" spans="2:4" ht="15" x14ac:dyDescent="0.2">
      <c r="B22" s="112">
        <v>12</v>
      </c>
      <c r="C22" s="5" t="s">
        <v>216</v>
      </c>
      <c r="D22" s="363" t="s">
        <v>403</v>
      </c>
    </row>
    <row r="23" spans="2:4" ht="15" x14ac:dyDescent="0.2">
      <c r="B23" s="112">
        <v>13</v>
      </c>
      <c r="C23" s="5" t="s">
        <v>217</v>
      </c>
      <c r="D23" s="363" t="s">
        <v>400</v>
      </c>
    </row>
    <row r="24" spans="2:4" ht="15" x14ac:dyDescent="0.2">
      <c r="B24" s="112">
        <v>14</v>
      </c>
      <c r="C24" s="5" t="s">
        <v>218</v>
      </c>
      <c r="D24" s="363" t="s">
        <v>400</v>
      </c>
    </row>
    <row r="25" spans="2:4" ht="15" x14ac:dyDescent="0.2">
      <c r="B25" s="112">
        <v>15</v>
      </c>
      <c r="C25" s="5" t="s">
        <v>219</v>
      </c>
      <c r="D25" s="363" t="s">
        <v>400</v>
      </c>
    </row>
    <row r="26" spans="2:4" ht="15" x14ac:dyDescent="0.2">
      <c r="B26" s="112">
        <v>16</v>
      </c>
      <c r="C26" s="5" t="s">
        <v>220</v>
      </c>
      <c r="D26" s="363" t="s">
        <v>400</v>
      </c>
    </row>
    <row r="27" spans="2:4" ht="15" x14ac:dyDescent="0.2">
      <c r="B27" s="112"/>
      <c r="C27" s="11" t="s">
        <v>221</v>
      </c>
      <c r="D27" s="134"/>
    </row>
    <row r="28" spans="2:4" ht="15" x14ac:dyDescent="0.2">
      <c r="B28" s="112">
        <v>17</v>
      </c>
      <c r="C28" s="5" t="s">
        <v>222</v>
      </c>
      <c r="D28" s="363" t="s">
        <v>404</v>
      </c>
    </row>
    <row r="29" spans="2:4" ht="15" x14ac:dyDescent="0.2">
      <c r="B29" s="112">
        <v>18</v>
      </c>
      <c r="C29" s="5" t="s">
        <v>223</v>
      </c>
      <c r="D29" s="363" t="s">
        <v>400</v>
      </c>
    </row>
    <row r="30" spans="2:4" ht="15" x14ac:dyDescent="0.2">
      <c r="B30" s="112">
        <v>19</v>
      </c>
      <c r="C30" s="5" t="s">
        <v>224</v>
      </c>
      <c r="D30" s="363" t="s">
        <v>405</v>
      </c>
    </row>
    <row r="31" spans="2:4" ht="15" x14ac:dyDescent="0.2">
      <c r="B31" s="112">
        <v>20</v>
      </c>
      <c r="C31" s="5" t="s">
        <v>225</v>
      </c>
      <c r="D31" s="363" t="s">
        <v>406</v>
      </c>
    </row>
    <row r="32" spans="2:4" ht="15" x14ac:dyDescent="0.2">
      <c r="B32" s="112">
        <v>21</v>
      </c>
      <c r="C32" s="5" t="s">
        <v>226</v>
      </c>
      <c r="D32" s="363" t="s">
        <v>407</v>
      </c>
    </row>
    <row r="33" spans="2:4" ht="15" x14ac:dyDescent="0.2">
      <c r="B33" s="112">
        <v>22</v>
      </c>
      <c r="C33" s="5" t="s">
        <v>227</v>
      </c>
      <c r="D33" s="363" t="s">
        <v>405</v>
      </c>
    </row>
    <row r="34" spans="2:4" ht="15" x14ac:dyDescent="0.2">
      <c r="B34" s="112">
        <v>23</v>
      </c>
      <c r="C34" s="5" t="s">
        <v>228</v>
      </c>
      <c r="D34" s="363" t="s">
        <v>408</v>
      </c>
    </row>
    <row r="35" spans="2:4" ht="15" x14ac:dyDescent="0.2">
      <c r="B35" s="112">
        <v>24</v>
      </c>
      <c r="C35" s="5" t="s">
        <v>229</v>
      </c>
      <c r="D35" s="363" t="s">
        <v>409</v>
      </c>
    </row>
    <row r="36" spans="2:4" ht="15" x14ac:dyDescent="0.2">
      <c r="B36" s="112">
        <v>25</v>
      </c>
      <c r="C36" s="5" t="s">
        <v>230</v>
      </c>
      <c r="D36" s="363" t="s">
        <v>400</v>
      </c>
    </row>
    <row r="37" spans="2:4" ht="15" x14ac:dyDescent="0.2">
      <c r="B37" s="112">
        <v>26</v>
      </c>
      <c r="C37" s="5" t="s">
        <v>231</v>
      </c>
      <c r="D37" s="363" t="s">
        <v>400</v>
      </c>
    </row>
    <row r="38" spans="2:4" ht="15" x14ac:dyDescent="0.2">
      <c r="B38" s="112">
        <v>27</v>
      </c>
      <c r="C38" s="5" t="s">
        <v>232</v>
      </c>
      <c r="D38" s="363" t="s">
        <v>400</v>
      </c>
    </row>
    <row r="39" spans="2:4" ht="15" x14ac:dyDescent="0.2">
      <c r="B39" s="112">
        <v>28</v>
      </c>
      <c r="C39" s="5" t="s">
        <v>233</v>
      </c>
      <c r="D39" s="363" t="s">
        <v>400</v>
      </c>
    </row>
    <row r="40" spans="2:4" ht="15" x14ac:dyDescent="0.2">
      <c r="B40" s="112">
        <v>29</v>
      </c>
      <c r="C40" s="5" t="s">
        <v>234</v>
      </c>
      <c r="D40" s="363" t="s">
        <v>400</v>
      </c>
    </row>
    <row r="41" spans="2:4" ht="15" x14ac:dyDescent="0.2">
      <c r="B41" s="112">
        <v>30</v>
      </c>
      <c r="C41" s="5" t="s">
        <v>235</v>
      </c>
      <c r="D41" s="363" t="s">
        <v>400</v>
      </c>
    </row>
    <row r="42" spans="2:4" ht="15" x14ac:dyDescent="0.2">
      <c r="B42" s="112">
        <v>31</v>
      </c>
      <c r="C42" s="5" t="s">
        <v>236</v>
      </c>
      <c r="D42" s="364" t="s">
        <v>400</v>
      </c>
    </row>
    <row r="43" spans="2:4" ht="15" x14ac:dyDescent="0.2">
      <c r="B43" s="112">
        <v>32</v>
      </c>
      <c r="C43" s="5" t="s">
        <v>237</v>
      </c>
      <c r="D43" s="363" t="s">
        <v>400</v>
      </c>
    </row>
    <row r="44" spans="2:4" ht="15" x14ac:dyDescent="0.2">
      <c r="B44" s="112">
        <v>33</v>
      </c>
      <c r="C44" s="5" t="s">
        <v>238</v>
      </c>
      <c r="D44" s="363" t="s">
        <v>400</v>
      </c>
    </row>
    <row r="45" spans="2:4" ht="15" x14ac:dyDescent="0.2">
      <c r="B45" s="112">
        <v>34</v>
      </c>
      <c r="C45" s="5" t="s">
        <v>239</v>
      </c>
      <c r="D45" s="363" t="s">
        <v>400</v>
      </c>
    </row>
    <row r="46" spans="2:4" ht="15" x14ac:dyDescent="0.2">
      <c r="B46" s="112">
        <v>35</v>
      </c>
      <c r="C46" s="5" t="s">
        <v>240</v>
      </c>
      <c r="D46" s="363" t="s">
        <v>400</v>
      </c>
    </row>
    <row r="47" spans="2:4" ht="15" x14ac:dyDescent="0.2">
      <c r="B47" s="112">
        <v>36</v>
      </c>
      <c r="C47" s="12" t="s">
        <v>241</v>
      </c>
      <c r="D47" s="363" t="s">
        <v>405</v>
      </c>
    </row>
    <row r="48" spans="2:4" ht="15" x14ac:dyDescent="0.2">
      <c r="B48" s="112">
        <v>37</v>
      </c>
      <c r="C48" s="5" t="s">
        <v>242</v>
      </c>
      <c r="D48" s="363" t="s">
        <v>400</v>
      </c>
    </row>
    <row r="49" spans="2:4" ht="15" x14ac:dyDescent="0.2">
      <c r="B49" s="112">
        <v>38</v>
      </c>
      <c r="C49" s="12" t="s">
        <v>243</v>
      </c>
      <c r="D49" s="133" t="s">
        <v>410</v>
      </c>
    </row>
    <row r="50" spans="2:4" ht="13.15" customHeight="1" x14ac:dyDescent="0.2">
      <c r="B50" s="440" t="s">
        <v>244</v>
      </c>
      <c r="C50" s="441"/>
      <c r="D50" s="442"/>
    </row>
    <row r="51" spans="2:4" ht="13.15" customHeight="1" thickBot="1" x14ac:dyDescent="0.25">
      <c r="B51" s="443"/>
      <c r="C51" s="444"/>
      <c r="D51" s="445"/>
    </row>
    <row r="54" spans="2:4" x14ac:dyDescent="0.2">
      <c r="B54" s="306" t="s">
        <v>313</v>
      </c>
    </row>
    <row r="55" spans="2:4" x14ac:dyDescent="0.2">
      <c r="B55" s="306" t="s">
        <v>314</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topLeftCell="A7" workbookViewId="0">
      <selection activeCell="D16" sqref="D16"/>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48"/>
      <c r="B1" s="48"/>
      <c r="C1" s="48"/>
      <c r="D1" s="48"/>
      <c r="E1" s="48"/>
      <c r="F1" s="48"/>
    </row>
    <row r="2" spans="1:7" ht="15.75" x14ac:dyDescent="0.25">
      <c r="A2" s="48"/>
      <c r="B2" s="85" t="str">
        <f>+Přehled!B2</f>
        <v>Conseq Investment management, a.s.</v>
      </c>
      <c r="C2" s="48"/>
      <c r="D2" s="301" t="s">
        <v>304</v>
      </c>
      <c r="E2" s="48"/>
      <c r="F2" s="48"/>
    </row>
    <row r="3" spans="1:7" ht="10.15" customHeight="1" x14ac:dyDescent="0.25">
      <c r="A3" s="48"/>
      <c r="B3" s="48"/>
      <c r="C3" s="48"/>
      <c r="D3" s="48"/>
      <c r="E3" s="48"/>
      <c r="F3" s="48"/>
    </row>
    <row r="4" spans="1:7" ht="15.75" x14ac:dyDescent="0.25">
      <c r="A4" s="48"/>
      <c r="B4" s="330" t="s">
        <v>336</v>
      </c>
      <c r="C4" s="332"/>
      <c r="D4" s="333"/>
      <c r="E4" s="331"/>
      <c r="F4" s="48"/>
    </row>
    <row r="5" spans="1:7" ht="16.149999999999999" customHeight="1" x14ac:dyDescent="0.25">
      <c r="A5" s="48"/>
      <c r="B5" s="194" t="s">
        <v>366</v>
      </c>
      <c r="C5" s="194"/>
      <c r="D5" s="194"/>
      <c r="F5" s="48"/>
    </row>
    <row r="6" spans="1:7" ht="16.149999999999999" customHeight="1" x14ac:dyDescent="0.25">
      <c r="A6" s="48"/>
      <c r="B6" s="295" t="s">
        <v>307</v>
      </c>
      <c r="C6" s="48"/>
      <c r="D6" s="48"/>
      <c r="E6" s="48"/>
      <c r="F6" s="48"/>
    </row>
    <row r="7" spans="1:7" ht="16.149999999999999" customHeight="1" x14ac:dyDescent="0.25">
      <c r="A7" s="48"/>
      <c r="B7" s="42" t="s">
        <v>104</v>
      </c>
      <c r="C7" s="43"/>
      <c r="D7" s="337">
        <f>'IF RM1'!D7</f>
        <v>44561</v>
      </c>
      <c r="E7" s="48"/>
      <c r="F7" s="48"/>
      <c r="G7" s="76"/>
    </row>
    <row r="8" spans="1:7" x14ac:dyDescent="0.25">
      <c r="A8" s="48"/>
      <c r="B8" s="17"/>
      <c r="C8" s="48"/>
      <c r="D8" s="48"/>
      <c r="E8" s="48"/>
      <c r="F8" s="48"/>
    </row>
    <row r="9" spans="1:7" x14ac:dyDescent="0.25">
      <c r="A9" s="48"/>
      <c r="B9" s="17"/>
      <c r="C9" s="48"/>
      <c r="D9" s="48"/>
      <c r="E9" s="48"/>
      <c r="F9" s="48"/>
    </row>
    <row r="10" spans="1:7" ht="15.75" thickBot="1" x14ac:dyDescent="0.3">
      <c r="A10" s="48"/>
      <c r="B10" s="48"/>
      <c r="C10" s="48"/>
      <c r="D10" s="100" t="s">
        <v>276</v>
      </c>
      <c r="E10" s="48"/>
      <c r="F10" s="48"/>
    </row>
    <row r="11" spans="1:7" ht="30" customHeight="1" thickBot="1" x14ac:dyDescent="0.3">
      <c r="A11" s="48"/>
      <c r="B11" s="144"/>
      <c r="C11" s="145" t="s">
        <v>84</v>
      </c>
      <c r="D11" s="146" t="s">
        <v>83</v>
      </c>
      <c r="F11" s="48"/>
    </row>
    <row r="12" spans="1:7" x14ac:dyDescent="0.25">
      <c r="A12" s="48"/>
      <c r="B12" s="183">
        <v>1</v>
      </c>
      <c r="C12" s="184" t="s">
        <v>82</v>
      </c>
      <c r="D12" s="367">
        <v>18645000</v>
      </c>
      <c r="F12" s="48"/>
    </row>
    <row r="13" spans="1:7" x14ac:dyDescent="0.25">
      <c r="A13" s="48"/>
      <c r="B13" s="185">
        <v>2</v>
      </c>
      <c r="C13" s="186" t="s">
        <v>74</v>
      </c>
      <c r="D13" s="368">
        <v>82979310.542500019</v>
      </c>
      <c r="F13" s="48"/>
    </row>
    <row r="14" spans="1:7" ht="15.75" thickBot="1" x14ac:dyDescent="0.3">
      <c r="A14" s="48"/>
      <c r="B14" s="187">
        <v>3</v>
      </c>
      <c r="C14" s="188" t="s">
        <v>267</v>
      </c>
      <c r="D14" s="369">
        <v>70810506.007403105</v>
      </c>
      <c r="F14" s="48"/>
    </row>
    <row r="15" spans="1:7" ht="15.75" thickBot="1" x14ac:dyDescent="0.3">
      <c r="A15" s="48"/>
      <c r="B15" s="147"/>
      <c r="C15" s="447" t="s">
        <v>260</v>
      </c>
      <c r="D15" s="448"/>
      <c r="E15" s="48"/>
      <c r="F15" s="48"/>
    </row>
    <row r="16" spans="1:7" x14ac:dyDescent="0.25">
      <c r="A16" s="48"/>
      <c r="B16" s="189">
        <v>4</v>
      </c>
      <c r="C16" s="190" t="s">
        <v>257</v>
      </c>
      <c r="D16" s="369">
        <v>38399717.422172546</v>
      </c>
      <c r="E16" s="48"/>
      <c r="F16" s="48"/>
    </row>
    <row r="17" spans="1:6" x14ac:dyDescent="0.25">
      <c r="A17" s="48"/>
      <c r="B17" s="185">
        <v>5</v>
      </c>
      <c r="C17" s="191" t="s">
        <v>258</v>
      </c>
      <c r="D17" s="368">
        <v>30460794.005948033</v>
      </c>
      <c r="E17" s="48"/>
      <c r="F17" s="48"/>
    </row>
    <row r="18" spans="1:6" ht="15.75" thickBot="1" x14ac:dyDescent="0.3">
      <c r="A18" s="48"/>
      <c r="B18" s="192">
        <v>6</v>
      </c>
      <c r="C18" s="193" t="s">
        <v>259</v>
      </c>
      <c r="D18" s="370">
        <v>1949994.5792825208</v>
      </c>
      <c r="E18" s="48"/>
      <c r="F18" s="48"/>
    </row>
    <row r="19" spans="1:6" x14ac:dyDescent="0.25">
      <c r="A19" s="48"/>
      <c r="B19" s="48"/>
      <c r="C19" s="48"/>
      <c r="D19" s="48"/>
      <c r="E19" s="48"/>
      <c r="F19" s="48"/>
    </row>
    <row r="20" spans="1:6" x14ac:dyDescent="0.25">
      <c r="A20" s="48"/>
      <c r="B20" s="48"/>
      <c r="C20" s="48"/>
      <c r="D20" s="48"/>
      <c r="E20" s="48"/>
      <c r="F20" s="48"/>
    </row>
    <row r="21" spans="1:6" x14ac:dyDescent="0.25">
      <c r="A21" s="48"/>
      <c r="B21" s="48"/>
      <c r="C21" s="48"/>
      <c r="D21" s="48"/>
      <c r="E21" s="48"/>
      <c r="F21" s="48"/>
    </row>
    <row r="22" spans="1:6" x14ac:dyDescent="0.25">
      <c r="A22" s="48"/>
      <c r="B22" s="48"/>
      <c r="C22" s="48"/>
      <c r="D22" s="48"/>
      <c r="E22" s="48"/>
      <c r="F22" s="48"/>
    </row>
    <row r="23" spans="1:6" x14ac:dyDescent="0.25">
      <c r="A23" s="48"/>
      <c r="B23" s="48"/>
      <c r="C23" s="48"/>
      <c r="D23" s="48"/>
      <c r="E23" s="48"/>
      <c r="F23" s="48"/>
    </row>
    <row r="24" spans="1:6" x14ac:dyDescent="0.25">
      <c r="A24" s="48"/>
      <c r="B24" s="48"/>
      <c r="C24" s="48"/>
      <c r="D24" s="48"/>
      <c r="E24" s="48"/>
      <c r="F24" s="48"/>
    </row>
    <row r="25" spans="1:6" x14ac:dyDescent="0.25">
      <c r="A25" s="48"/>
      <c r="B25" s="48"/>
      <c r="C25" s="48"/>
      <c r="D25" s="48"/>
      <c r="E25" s="48"/>
      <c r="F25" s="48"/>
    </row>
    <row r="26" spans="1:6" x14ac:dyDescent="0.25">
      <c r="A26" s="48"/>
      <c r="B26" s="48"/>
      <c r="C26" s="48"/>
      <c r="D26" s="48"/>
      <c r="E26" s="48"/>
      <c r="F26" s="48"/>
    </row>
    <row r="27" spans="1:6" x14ac:dyDescent="0.25">
      <c r="A27" s="48"/>
      <c r="B27" s="48"/>
      <c r="C27" s="48"/>
      <c r="D27" s="48"/>
      <c r="E27" s="48"/>
      <c r="F27" s="48"/>
    </row>
    <row r="28" spans="1:6" x14ac:dyDescent="0.25">
      <c r="A28" s="48"/>
      <c r="B28" s="48"/>
      <c r="C28" s="48"/>
      <c r="D28" s="48"/>
      <c r="E28" s="48"/>
      <c r="F28" s="48"/>
    </row>
    <row r="29" spans="1:6" x14ac:dyDescent="0.25">
      <c r="A29" s="48"/>
      <c r="B29" s="48"/>
      <c r="C29" s="48"/>
      <c r="D29" s="48"/>
      <c r="E29" s="48"/>
      <c r="F29" s="48"/>
    </row>
    <row r="30" spans="1:6" x14ac:dyDescent="0.25">
      <c r="A30" s="48"/>
      <c r="B30" s="48"/>
      <c r="C30" s="48"/>
      <c r="D30" s="48"/>
      <c r="E30" s="48"/>
      <c r="F30" s="48"/>
    </row>
    <row r="31" spans="1:6" x14ac:dyDescent="0.25">
      <c r="A31" s="48"/>
      <c r="B31" s="48"/>
      <c r="C31" s="48"/>
      <c r="D31" s="48"/>
      <c r="E31" s="48"/>
      <c r="F31" s="48"/>
    </row>
    <row r="32" spans="1:6" x14ac:dyDescent="0.25">
      <c r="A32" s="48"/>
      <c r="B32" s="48"/>
      <c r="C32" s="48"/>
      <c r="D32" s="48"/>
      <c r="E32" s="48"/>
      <c r="F32" s="48"/>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topLeftCell="A16"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5" t="str">
        <f>+Přehled!B2</f>
        <v>Conseq Investment management, a.s.</v>
      </c>
      <c r="D2" s="301" t="s">
        <v>304</v>
      </c>
    </row>
    <row r="3" spans="2:4" ht="10.15" customHeight="1" x14ac:dyDescent="0.25"/>
    <row r="4" spans="2:4" ht="15.75" x14ac:dyDescent="0.25">
      <c r="B4" s="296" t="s">
        <v>293</v>
      </c>
      <c r="C4" s="90"/>
      <c r="D4" s="65"/>
    </row>
    <row r="5" spans="2:4" ht="16.149999999999999" customHeight="1" x14ac:dyDescent="0.25">
      <c r="B5" s="451" t="s">
        <v>367</v>
      </c>
      <c r="C5" s="451"/>
      <c r="D5" s="451"/>
    </row>
    <row r="6" spans="2:4" ht="16.149999999999999" customHeight="1" x14ac:dyDescent="0.25">
      <c r="B6" s="295" t="s">
        <v>307</v>
      </c>
      <c r="C6" s="18"/>
      <c r="D6" s="7"/>
    </row>
    <row r="7" spans="2:4" ht="16.149999999999999" customHeight="1" x14ac:dyDescent="0.25">
      <c r="B7" s="42" t="s">
        <v>104</v>
      </c>
      <c r="C7" s="43"/>
      <c r="D7" s="337">
        <f>'IF RM1'!D7</f>
        <v>44561</v>
      </c>
    </row>
    <row r="8" spans="2:4" x14ac:dyDescent="0.25">
      <c r="C8" s="17"/>
    </row>
    <row r="9" spans="2:4" ht="15.75" thickBot="1" x14ac:dyDescent="0.3">
      <c r="C9" s="17"/>
    </row>
    <row r="10" spans="2:4" ht="15.75" thickBot="1" x14ac:dyDescent="0.3">
      <c r="C10" s="87" t="s">
        <v>5</v>
      </c>
      <c r="D10" s="101" t="s">
        <v>6</v>
      </c>
    </row>
    <row r="11" spans="2:4" ht="36" customHeight="1" x14ac:dyDescent="0.25">
      <c r="C11" s="297" t="s">
        <v>294</v>
      </c>
      <c r="D11" s="452" t="s">
        <v>269</v>
      </c>
    </row>
    <row r="12" spans="2:4" ht="15.75" thickBot="1" x14ac:dyDescent="0.3">
      <c r="C12" s="135" t="s">
        <v>256</v>
      </c>
      <c r="D12" s="453"/>
    </row>
    <row r="13" spans="2:4" ht="180" thickBot="1" x14ac:dyDescent="0.3">
      <c r="B13" s="136" t="s">
        <v>274</v>
      </c>
      <c r="C13" s="371" t="s">
        <v>411</v>
      </c>
      <c r="D13" s="141" t="s">
        <v>338</v>
      </c>
    </row>
    <row r="14" spans="2:4" x14ac:dyDescent="0.25">
      <c r="D14" s="68"/>
    </row>
    <row r="15" spans="2:4" ht="15.75" thickBot="1" x14ac:dyDescent="0.3">
      <c r="D15" s="68"/>
    </row>
    <row r="16" spans="2:4" ht="45.75" thickBot="1" x14ac:dyDescent="0.3">
      <c r="B16" s="300" t="s">
        <v>299</v>
      </c>
      <c r="C16" s="87" t="s">
        <v>5</v>
      </c>
      <c r="D16" s="101" t="s">
        <v>6</v>
      </c>
    </row>
    <row r="17" spans="2:4" ht="45" x14ac:dyDescent="0.25">
      <c r="B17" s="449"/>
      <c r="C17" s="88" t="s">
        <v>270</v>
      </c>
      <c r="D17" s="452" t="s">
        <v>269</v>
      </c>
    </row>
    <row r="18" spans="2:4" ht="15.75" thickBot="1" x14ac:dyDescent="0.3">
      <c r="B18" s="450"/>
      <c r="C18" s="89" t="s">
        <v>256</v>
      </c>
      <c r="D18" s="453"/>
    </row>
    <row r="19" spans="2:4" ht="76.900000000000006" customHeight="1" x14ac:dyDescent="0.25">
      <c r="B19" s="137" t="s">
        <v>272</v>
      </c>
      <c r="C19" s="138"/>
      <c r="D19" s="142" t="s">
        <v>339</v>
      </c>
    </row>
    <row r="20" spans="2:4" ht="60.6" customHeight="1" thickBot="1" x14ac:dyDescent="0.3">
      <c r="B20" s="139" t="s">
        <v>273</v>
      </c>
      <c r="C20" s="140"/>
      <c r="D20" s="143" t="s">
        <v>339</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2"/>
  <sheetViews>
    <sheetView showGridLines="0" topLeftCell="C1" zoomScaleNormal="100" workbookViewId="0">
      <selection activeCell="D12" sqref="D12"/>
    </sheetView>
  </sheetViews>
  <sheetFormatPr defaultColWidth="9.140625" defaultRowHeight="15" x14ac:dyDescent="0.25"/>
  <cols>
    <col min="1" max="1" width="3.7109375" style="13" customWidth="1"/>
    <col min="2" max="2" width="7" style="13" customWidth="1"/>
    <col min="3" max="3" width="58.140625" style="13" customWidth="1"/>
    <col min="4" max="4" width="53.28515625" style="13" customWidth="1"/>
    <col min="5" max="5" width="20.42578125" style="13" customWidth="1"/>
    <col min="6" max="16384" width="9.140625" style="13"/>
  </cols>
  <sheetData>
    <row r="1" spans="2:8" ht="10.15" customHeight="1" x14ac:dyDescent="0.25">
      <c r="B1" s="53"/>
      <c r="C1" s="3"/>
      <c r="D1" s="3"/>
      <c r="E1" s="3"/>
    </row>
    <row r="2" spans="2:8" ht="16.149999999999999" customHeight="1" x14ac:dyDescent="0.25">
      <c r="B2" s="85" t="str">
        <f>+Přehled!B2</f>
        <v>Conseq Investment management, a.s.</v>
      </c>
      <c r="C2" s="3"/>
      <c r="D2" s="85"/>
      <c r="E2" s="301" t="s">
        <v>304</v>
      </c>
      <c r="G2" s="405"/>
      <c r="H2" s="338"/>
    </row>
    <row r="3" spans="2:8" ht="10.15" customHeight="1" x14ac:dyDescent="0.25">
      <c r="B3" s="53"/>
      <c r="C3" s="3"/>
      <c r="D3" s="3"/>
      <c r="E3" s="3"/>
    </row>
    <row r="4" spans="2:8" ht="16.149999999999999" customHeight="1" x14ac:dyDescent="0.25">
      <c r="B4" s="52" t="s">
        <v>358</v>
      </c>
      <c r="C4" s="90"/>
      <c r="D4" s="90"/>
      <c r="E4" s="65"/>
    </row>
    <row r="5" spans="2:8" ht="16.149999999999999" customHeight="1" x14ac:dyDescent="0.25">
      <c r="B5" s="451" t="s">
        <v>368</v>
      </c>
      <c r="C5" s="451"/>
      <c r="D5" s="451"/>
      <c r="E5" s="451"/>
      <c r="F5" s="451"/>
      <c r="G5" s="451"/>
    </row>
    <row r="6" spans="2:8" ht="16.149999999999999" customHeight="1" x14ac:dyDescent="0.25">
      <c r="B6" s="295" t="s">
        <v>307</v>
      </c>
      <c r="C6"/>
      <c r="D6"/>
      <c r="E6"/>
    </row>
    <row r="7" spans="2:8" ht="16.149999999999999" customHeight="1" x14ac:dyDescent="0.25">
      <c r="B7" s="42" t="s">
        <v>104</v>
      </c>
      <c r="C7" s="155"/>
      <c r="D7" s="155"/>
      <c r="E7" s="298">
        <f>'IF RM1'!D7</f>
        <v>44561</v>
      </c>
    </row>
    <row r="8" spans="2:8" ht="16.149999999999999" customHeight="1" thickBot="1" x14ac:dyDescent="0.3">
      <c r="B8" s="26"/>
      <c r="C8" s="26"/>
      <c r="D8" s="26"/>
      <c r="E8" s="26"/>
    </row>
    <row r="9" spans="2:8" ht="14.45" customHeight="1" x14ac:dyDescent="0.25">
      <c r="B9" s="29"/>
      <c r="C9" s="30"/>
      <c r="D9" s="94" t="s">
        <v>5</v>
      </c>
      <c r="E9" s="94" t="s">
        <v>6</v>
      </c>
    </row>
    <row r="10" spans="2:8" ht="39.200000000000003" customHeight="1" thickBot="1" x14ac:dyDescent="0.3">
      <c r="B10" s="31"/>
      <c r="C10" s="32"/>
      <c r="D10" s="149" t="s">
        <v>78</v>
      </c>
      <c r="E10" s="104" t="s">
        <v>348</v>
      </c>
    </row>
    <row r="11" spans="2:8" ht="88.5" customHeight="1" x14ac:dyDescent="0.25">
      <c r="B11" s="150">
        <v>1</v>
      </c>
      <c r="C11" s="151" t="s">
        <v>98</v>
      </c>
      <c r="D11" s="372" t="s">
        <v>412</v>
      </c>
      <c r="E11" s="456" t="s">
        <v>137</v>
      </c>
    </row>
    <row r="12" spans="2:8" ht="207.75" customHeight="1" x14ac:dyDescent="0.25">
      <c r="B12" s="152">
        <v>2</v>
      </c>
      <c r="C12" s="33" t="s">
        <v>140</v>
      </c>
      <c r="D12" s="373" t="s">
        <v>413</v>
      </c>
      <c r="E12" s="457"/>
    </row>
    <row r="13" spans="2:8" ht="15" customHeight="1" x14ac:dyDescent="0.25">
      <c r="B13" s="152">
        <v>3</v>
      </c>
      <c r="C13" s="33" t="s">
        <v>99</v>
      </c>
      <c r="D13" s="373" t="s">
        <v>448</v>
      </c>
      <c r="E13" s="457"/>
    </row>
    <row r="14" spans="2:8" ht="46.5" customHeight="1" x14ac:dyDescent="0.25">
      <c r="B14" s="152">
        <v>4</v>
      </c>
      <c r="C14" s="33" t="s">
        <v>139</v>
      </c>
      <c r="D14" s="373" t="s">
        <v>414</v>
      </c>
      <c r="E14" s="457"/>
    </row>
    <row r="15" spans="2:8" ht="15" customHeight="1" x14ac:dyDescent="0.25">
      <c r="B15" s="152">
        <v>5</v>
      </c>
      <c r="C15" s="33" t="s">
        <v>138</v>
      </c>
      <c r="D15" s="373" t="s">
        <v>449</v>
      </c>
      <c r="E15" s="455"/>
    </row>
    <row r="16" spans="2:8" ht="15" customHeight="1" x14ac:dyDescent="0.25">
      <c r="B16" s="152">
        <v>6</v>
      </c>
      <c r="C16" s="33" t="s">
        <v>141</v>
      </c>
      <c r="D16" s="373" t="s">
        <v>450</v>
      </c>
      <c r="E16" s="454" t="s">
        <v>143</v>
      </c>
    </row>
    <row r="17" spans="2:5" ht="15" customHeight="1" x14ac:dyDescent="0.25">
      <c r="B17" s="152">
        <v>7</v>
      </c>
      <c r="C17" s="33" t="s">
        <v>296</v>
      </c>
      <c r="D17" s="373" t="s">
        <v>452</v>
      </c>
      <c r="E17" s="455"/>
    </row>
    <row r="18" spans="2:5" ht="44.45" customHeight="1" thickBot="1" x14ac:dyDescent="0.3">
      <c r="B18" s="153">
        <v>8</v>
      </c>
      <c r="C18" s="154" t="s">
        <v>318</v>
      </c>
      <c r="D18" s="407" t="s">
        <v>451</v>
      </c>
      <c r="E18" s="148" t="s">
        <v>142</v>
      </c>
    </row>
    <row r="19" spans="2:5" x14ac:dyDescent="0.25">
      <c r="B19" s="27"/>
      <c r="C19" s="27"/>
      <c r="D19" s="27"/>
    </row>
    <row r="20" spans="2:5" ht="15.75" x14ac:dyDescent="0.25">
      <c r="B20" s="62" t="s">
        <v>295</v>
      </c>
    </row>
    <row r="21" spans="2:5" ht="30" customHeight="1" x14ac:dyDescent="0.25">
      <c r="B21" s="458" t="s">
        <v>340</v>
      </c>
      <c r="C21" s="458"/>
      <c r="D21" s="458"/>
      <c r="E21" s="458"/>
    </row>
    <row r="22" spans="2:5" x14ac:dyDescent="0.25">
      <c r="C22" s="28"/>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topLeftCell="A25" zoomScaleNormal="100" workbookViewId="0">
      <selection activeCell="M15" sqref="M15"/>
    </sheetView>
  </sheetViews>
  <sheetFormatPr defaultColWidth="9.140625" defaultRowHeight="15" x14ac:dyDescent="0.25"/>
  <cols>
    <col min="1" max="1" width="3.7109375" style="13" customWidth="1"/>
    <col min="2" max="2" width="7" style="13" customWidth="1"/>
    <col min="3" max="3" width="65.28515625" style="13" customWidth="1"/>
    <col min="4" max="7" width="14.7109375" style="13" customWidth="1"/>
    <col min="8" max="8" width="17" style="13" customWidth="1"/>
    <col min="9" max="9" width="14.7109375" style="13" customWidth="1"/>
    <col min="10" max="16384" width="9.140625" style="13"/>
  </cols>
  <sheetData>
    <row r="1" spans="1:10" ht="10.15" customHeight="1" x14ac:dyDescent="0.25">
      <c r="A1" s="26"/>
      <c r="B1" s="38"/>
      <c r="C1" s="38"/>
      <c r="D1" s="38"/>
      <c r="E1" s="38"/>
      <c r="F1" s="38"/>
      <c r="G1" s="38"/>
      <c r="H1" s="38"/>
      <c r="I1" s="26"/>
    </row>
    <row r="2" spans="1:10" ht="13.15" customHeight="1" x14ac:dyDescent="0.25">
      <c r="A2" s="26"/>
      <c r="B2" s="85" t="str">
        <f>+Přehled!B2</f>
        <v>Conseq Investment management, a.s.</v>
      </c>
      <c r="C2" s="38"/>
      <c r="D2" s="85"/>
      <c r="E2" s="38"/>
      <c r="F2" s="38"/>
      <c r="G2" s="38"/>
      <c r="H2" s="301" t="s">
        <v>304</v>
      </c>
      <c r="I2" s="26"/>
    </row>
    <row r="3" spans="1:10" ht="10.15" customHeight="1" x14ac:dyDescent="0.25">
      <c r="A3" s="26"/>
      <c r="B3" s="38"/>
      <c r="C3" s="38"/>
      <c r="D3" s="38"/>
      <c r="E3" s="38"/>
      <c r="F3" s="38"/>
      <c r="G3" s="38"/>
      <c r="H3" s="38"/>
      <c r="I3" s="26"/>
    </row>
    <row r="4" spans="1:10" ht="3.6" customHeight="1" x14ac:dyDescent="0.25">
      <c r="A4" s="26"/>
      <c r="B4" s="26"/>
      <c r="C4" s="26"/>
      <c r="D4" s="26"/>
      <c r="E4" s="26"/>
      <c r="F4" s="26"/>
      <c r="G4" s="26"/>
      <c r="H4" s="26"/>
      <c r="I4" s="26"/>
    </row>
    <row r="5" spans="1:10" ht="15.75" customHeight="1" x14ac:dyDescent="0.25">
      <c r="A5" s="26"/>
      <c r="B5" s="459" t="s">
        <v>359</v>
      </c>
      <c r="C5" s="460"/>
      <c r="D5" s="460"/>
      <c r="E5" s="460"/>
      <c r="F5" s="460"/>
      <c r="G5" s="460"/>
      <c r="H5" s="461"/>
      <c r="I5" s="405"/>
      <c r="J5" s="338"/>
    </row>
    <row r="6" spans="1:10" ht="15.75" customHeight="1" x14ac:dyDescent="0.25">
      <c r="A6" s="26"/>
      <c r="B6" s="451" t="s">
        <v>369</v>
      </c>
      <c r="C6" s="451"/>
      <c r="D6" s="451"/>
      <c r="E6" s="53"/>
      <c r="F6" s="53"/>
      <c r="G6" s="53"/>
      <c r="H6" s="53"/>
      <c r="I6" s="26"/>
    </row>
    <row r="7" spans="1:10" ht="15.75" customHeight="1" x14ac:dyDescent="0.25">
      <c r="A7" s="26"/>
      <c r="B7" s="295" t="s">
        <v>307</v>
      </c>
      <c r="C7" s="59"/>
      <c r="D7" s="59"/>
      <c r="E7" s="59"/>
      <c r="F7" s="59"/>
      <c r="G7" s="59"/>
      <c r="H7"/>
      <c r="I7" s="26"/>
    </row>
    <row r="8" spans="1:10" ht="15" customHeight="1" x14ac:dyDescent="0.25">
      <c r="A8" s="26"/>
      <c r="B8" s="473" t="s">
        <v>104</v>
      </c>
      <c r="C8" s="474"/>
      <c r="D8" s="474"/>
      <c r="E8" s="474"/>
      <c r="F8" s="474"/>
      <c r="G8" s="474"/>
      <c r="H8" s="299">
        <f>'IF RM1'!D7</f>
        <v>44561</v>
      </c>
      <c r="I8" s="26"/>
    </row>
    <row r="9" spans="1:10" ht="15" customHeight="1" x14ac:dyDescent="0.25">
      <c r="A9" s="26"/>
      <c r="B9" s="475" t="s">
        <v>129</v>
      </c>
      <c r="C9" s="476"/>
      <c r="D9" s="476"/>
      <c r="E9" s="476"/>
      <c r="F9" s="476"/>
      <c r="G9" s="476"/>
      <c r="H9" s="156">
        <v>2021</v>
      </c>
      <c r="I9" s="24"/>
    </row>
    <row r="10" spans="1:10" ht="15.75" thickBot="1" x14ac:dyDescent="0.3">
      <c r="A10" s="26"/>
      <c r="B10" s="60"/>
      <c r="C10" s="463"/>
      <c r="D10" s="463"/>
      <c r="E10" s="463"/>
      <c r="F10" s="47"/>
      <c r="G10" s="47"/>
      <c r="H10" s="60"/>
      <c r="I10" s="26"/>
    </row>
    <row r="11" spans="1:10" ht="60.75" thickBot="1" x14ac:dyDescent="0.3">
      <c r="A11" s="26"/>
      <c r="B11" s="234" t="s">
        <v>84</v>
      </c>
      <c r="C11" s="235" t="s">
        <v>284</v>
      </c>
      <c r="D11" s="236" t="s">
        <v>285</v>
      </c>
      <c r="E11" s="236" t="s">
        <v>286</v>
      </c>
      <c r="F11" s="236" t="s">
        <v>287</v>
      </c>
      <c r="G11" s="237" t="s">
        <v>108</v>
      </c>
      <c r="H11" s="238" t="s">
        <v>341</v>
      </c>
      <c r="I11" s="26"/>
    </row>
    <row r="12" spans="1:10" ht="17.25" x14ac:dyDescent="0.25">
      <c r="A12" s="26"/>
      <c r="B12" s="239">
        <v>1</v>
      </c>
      <c r="C12" s="240" t="s">
        <v>288</v>
      </c>
      <c r="D12" s="241">
        <v>3</v>
      </c>
      <c r="E12" s="241">
        <v>4</v>
      </c>
      <c r="F12" s="242">
        <v>11</v>
      </c>
      <c r="G12" s="243">
        <v>2</v>
      </c>
      <c r="H12" s="464" t="s">
        <v>130</v>
      </c>
      <c r="I12" s="26"/>
    </row>
    <row r="13" spans="1:10" ht="30" x14ac:dyDescent="0.25">
      <c r="A13" s="26"/>
      <c r="B13" s="244">
        <v>2</v>
      </c>
      <c r="C13" s="245" t="s">
        <v>252</v>
      </c>
      <c r="D13" s="246">
        <v>3</v>
      </c>
      <c r="E13" s="246">
        <v>4</v>
      </c>
      <c r="F13" s="247">
        <v>11</v>
      </c>
      <c r="G13" s="248">
        <v>2</v>
      </c>
      <c r="H13" s="462"/>
      <c r="I13" s="26"/>
    </row>
    <row r="14" spans="1:10" x14ac:dyDescent="0.25">
      <c r="A14" s="26"/>
      <c r="B14" s="244">
        <v>3</v>
      </c>
      <c r="C14" s="245" t="s">
        <v>109</v>
      </c>
      <c r="D14" s="374">
        <v>1318400</v>
      </c>
      <c r="E14" s="374">
        <v>11511456</v>
      </c>
      <c r="F14" s="374">
        <v>11921081.999999998</v>
      </c>
      <c r="G14" s="374">
        <v>1828600.0000000002</v>
      </c>
      <c r="H14" s="462"/>
      <c r="I14" s="26"/>
    </row>
    <row r="15" spans="1:10" x14ac:dyDescent="0.25">
      <c r="A15" s="26"/>
      <c r="B15" s="244">
        <v>4</v>
      </c>
      <c r="C15" s="249" t="s">
        <v>110</v>
      </c>
      <c r="D15" s="374">
        <v>1318400</v>
      </c>
      <c r="E15" s="374">
        <v>11511456</v>
      </c>
      <c r="F15" s="374">
        <v>11921081.999999998</v>
      </c>
      <c r="G15" s="374">
        <v>1828600.0000000002</v>
      </c>
      <c r="H15" s="462"/>
      <c r="I15" s="26"/>
    </row>
    <row r="16" spans="1:10" x14ac:dyDescent="0.25">
      <c r="A16" s="26"/>
      <c r="B16" s="244">
        <v>5</v>
      </c>
      <c r="C16" s="249" t="s">
        <v>111</v>
      </c>
      <c r="D16" s="374"/>
      <c r="E16" s="374"/>
      <c r="F16" s="374"/>
      <c r="G16" s="374"/>
      <c r="H16" s="462"/>
      <c r="I16" s="26"/>
    </row>
    <row r="17" spans="1:9" x14ac:dyDescent="0.25">
      <c r="A17" s="26"/>
      <c r="B17" s="244">
        <v>6</v>
      </c>
      <c r="C17" s="250" t="s">
        <v>289</v>
      </c>
      <c r="D17" s="374"/>
      <c r="E17" s="374"/>
      <c r="F17" s="374"/>
      <c r="G17" s="374"/>
      <c r="H17" s="462"/>
      <c r="I17" s="26"/>
    </row>
    <row r="18" spans="1:9" ht="60" x14ac:dyDescent="0.25">
      <c r="A18" s="26"/>
      <c r="B18" s="244">
        <v>7</v>
      </c>
      <c r="C18" s="249" t="s">
        <v>112</v>
      </c>
      <c r="D18" s="374"/>
      <c r="E18" s="374"/>
      <c r="F18" s="374"/>
      <c r="G18" s="374"/>
      <c r="H18" s="462"/>
      <c r="I18" s="26"/>
    </row>
    <row r="19" spans="1:9" ht="30" x14ac:dyDescent="0.25">
      <c r="A19" s="26"/>
      <c r="B19" s="244">
        <v>8</v>
      </c>
      <c r="C19" s="250" t="s">
        <v>113</v>
      </c>
      <c r="D19" s="374"/>
      <c r="E19" s="374"/>
      <c r="F19" s="374"/>
      <c r="G19" s="374"/>
      <c r="H19" s="462"/>
      <c r="I19" s="26"/>
    </row>
    <row r="20" spans="1:9" x14ac:dyDescent="0.25">
      <c r="A20" s="26"/>
      <c r="B20" s="244">
        <v>9</v>
      </c>
      <c r="C20" s="250" t="s">
        <v>114</v>
      </c>
      <c r="D20" s="374"/>
      <c r="E20" s="374"/>
      <c r="F20" s="374"/>
      <c r="G20" s="374"/>
      <c r="H20" s="462"/>
      <c r="I20" s="26"/>
    </row>
    <row r="21" spans="1:9" x14ac:dyDescent="0.25">
      <c r="A21" s="26"/>
      <c r="B21" s="244">
        <v>10</v>
      </c>
      <c r="C21" s="249" t="s">
        <v>115</v>
      </c>
      <c r="D21" s="374"/>
      <c r="E21" s="374"/>
      <c r="F21" s="374"/>
      <c r="G21" s="374"/>
      <c r="H21" s="462"/>
      <c r="I21" s="26"/>
    </row>
    <row r="22" spans="1:9" x14ac:dyDescent="0.25">
      <c r="A22" s="26"/>
      <c r="B22" s="244">
        <v>11</v>
      </c>
      <c r="C22" s="251" t="s">
        <v>116</v>
      </c>
      <c r="D22" s="374">
        <v>1265000</v>
      </c>
      <c r="E22" s="374">
        <v>17895000</v>
      </c>
      <c r="F22" s="374">
        <v>8784300</v>
      </c>
      <c r="G22" s="374">
        <v>825000</v>
      </c>
      <c r="H22" s="462"/>
      <c r="I22" s="26"/>
    </row>
    <row r="23" spans="1:9" x14ac:dyDescent="0.25">
      <c r="A23" s="26"/>
      <c r="B23" s="244">
        <v>12</v>
      </c>
      <c r="C23" s="249" t="s">
        <v>110</v>
      </c>
      <c r="D23" s="374">
        <v>1265000</v>
      </c>
      <c r="E23" s="374">
        <v>17895000</v>
      </c>
      <c r="F23" s="374">
        <v>8784300</v>
      </c>
      <c r="G23" s="374">
        <v>825000</v>
      </c>
      <c r="H23" s="462"/>
      <c r="I23" s="26"/>
    </row>
    <row r="24" spans="1:9" x14ac:dyDescent="0.25">
      <c r="A24" s="26"/>
      <c r="B24" s="244">
        <v>13</v>
      </c>
      <c r="C24" s="252" t="s">
        <v>117</v>
      </c>
      <c r="D24" s="374">
        <v>1192000</v>
      </c>
      <c r="E24" s="374">
        <v>17159000</v>
      </c>
      <c r="F24" s="374">
        <v>8184300</v>
      </c>
      <c r="G24" s="374">
        <v>674000</v>
      </c>
      <c r="H24" s="462"/>
      <c r="I24" s="26"/>
    </row>
    <row r="25" spans="1:9" x14ac:dyDescent="0.25">
      <c r="A25" s="26"/>
      <c r="B25" s="244">
        <v>14</v>
      </c>
      <c r="C25" s="249" t="s">
        <v>111</v>
      </c>
      <c r="D25" s="247"/>
      <c r="E25" s="247"/>
      <c r="F25" s="247"/>
      <c r="G25" s="248"/>
      <c r="H25" s="462"/>
      <c r="I25" s="26"/>
    </row>
    <row r="26" spans="1:9" x14ac:dyDescent="0.25">
      <c r="A26" s="26"/>
      <c r="B26" s="244">
        <v>15</v>
      </c>
      <c r="C26" s="252" t="s">
        <v>117</v>
      </c>
      <c r="D26" s="247"/>
      <c r="E26" s="247"/>
      <c r="F26" s="247"/>
      <c r="G26" s="248"/>
      <c r="H26" s="462"/>
      <c r="I26" s="26"/>
    </row>
    <row r="27" spans="1:9" x14ac:dyDescent="0.25">
      <c r="A27" s="26"/>
      <c r="B27" s="244">
        <v>16</v>
      </c>
      <c r="C27" s="250" t="s">
        <v>289</v>
      </c>
      <c r="D27" s="247"/>
      <c r="E27" s="247"/>
      <c r="F27" s="247"/>
      <c r="G27" s="248"/>
      <c r="H27" s="462"/>
      <c r="I27" s="26"/>
    </row>
    <row r="28" spans="1:9" x14ac:dyDescent="0.25">
      <c r="A28" s="26"/>
      <c r="B28" s="244">
        <v>17</v>
      </c>
      <c r="C28" s="252" t="s">
        <v>117</v>
      </c>
      <c r="D28" s="247"/>
      <c r="E28" s="247"/>
      <c r="F28" s="247"/>
      <c r="G28" s="248"/>
      <c r="H28" s="462"/>
      <c r="I28" s="26"/>
    </row>
    <row r="29" spans="1:9" ht="60" x14ac:dyDescent="0.25">
      <c r="A29" s="26"/>
      <c r="B29" s="244">
        <v>18</v>
      </c>
      <c r="C29" s="249" t="s">
        <v>112</v>
      </c>
      <c r="D29" s="247"/>
      <c r="E29" s="247"/>
      <c r="F29" s="247"/>
      <c r="G29" s="248"/>
      <c r="H29" s="462"/>
      <c r="I29" s="26"/>
    </row>
    <row r="30" spans="1:9" x14ac:dyDescent="0.25">
      <c r="A30" s="26"/>
      <c r="B30" s="244">
        <v>19</v>
      </c>
      <c r="C30" s="252" t="s">
        <v>117</v>
      </c>
      <c r="D30" s="247"/>
      <c r="E30" s="247"/>
      <c r="F30" s="247"/>
      <c r="G30" s="248"/>
      <c r="H30" s="462"/>
      <c r="I30" s="26"/>
    </row>
    <row r="31" spans="1:9" ht="30" x14ac:dyDescent="0.25">
      <c r="A31" s="26"/>
      <c r="B31" s="244">
        <v>20</v>
      </c>
      <c r="C31" s="250" t="s">
        <v>113</v>
      </c>
      <c r="D31" s="247"/>
      <c r="E31" s="247"/>
      <c r="F31" s="247"/>
      <c r="G31" s="248"/>
      <c r="H31" s="462"/>
      <c r="I31" s="26"/>
    </row>
    <row r="32" spans="1:9" x14ac:dyDescent="0.25">
      <c r="A32" s="26"/>
      <c r="B32" s="244">
        <v>21</v>
      </c>
      <c r="C32" s="252" t="s">
        <v>117</v>
      </c>
      <c r="D32" s="247"/>
      <c r="E32" s="247"/>
      <c r="F32" s="247"/>
      <c r="G32" s="248"/>
      <c r="H32" s="462"/>
      <c r="I32" s="26"/>
    </row>
    <row r="33" spans="1:9" x14ac:dyDescent="0.25">
      <c r="A33" s="26"/>
      <c r="B33" s="244">
        <v>22</v>
      </c>
      <c r="C33" s="250" t="s">
        <v>114</v>
      </c>
      <c r="D33" s="247"/>
      <c r="E33" s="247"/>
      <c r="F33" s="247"/>
      <c r="G33" s="248"/>
      <c r="H33" s="462"/>
      <c r="I33" s="26"/>
    </row>
    <row r="34" spans="1:9" x14ac:dyDescent="0.25">
      <c r="A34" s="26"/>
      <c r="B34" s="244">
        <v>23</v>
      </c>
      <c r="C34" s="252" t="s">
        <v>117</v>
      </c>
      <c r="D34" s="247"/>
      <c r="E34" s="247"/>
      <c r="F34" s="247"/>
      <c r="G34" s="248"/>
      <c r="H34" s="462"/>
      <c r="I34" s="26"/>
    </row>
    <row r="35" spans="1:9" x14ac:dyDescent="0.25">
      <c r="A35" s="26"/>
      <c r="B35" s="244">
        <v>24</v>
      </c>
      <c r="C35" s="249" t="s">
        <v>115</v>
      </c>
      <c r="D35" s="247"/>
      <c r="E35" s="247"/>
      <c r="F35" s="247"/>
      <c r="G35" s="248"/>
      <c r="H35" s="462"/>
      <c r="I35" s="26"/>
    </row>
    <row r="36" spans="1:9" ht="15.75" thickBot="1" x14ac:dyDescent="0.3">
      <c r="A36" s="26"/>
      <c r="B36" s="253">
        <v>25</v>
      </c>
      <c r="C36" s="254" t="s">
        <v>117</v>
      </c>
      <c r="D36" s="255"/>
      <c r="E36" s="255"/>
      <c r="F36" s="255"/>
      <c r="G36" s="256"/>
      <c r="H36" s="465"/>
      <c r="I36" s="26"/>
    </row>
    <row r="37" spans="1:9" ht="15.75" thickBot="1" x14ac:dyDescent="0.3">
      <c r="A37" s="26"/>
      <c r="B37" s="470" t="s">
        <v>128</v>
      </c>
      <c r="C37" s="471"/>
      <c r="D37" s="471"/>
      <c r="E37" s="471"/>
      <c r="F37" s="471"/>
      <c r="G37" s="471"/>
      <c r="H37" s="472"/>
      <c r="I37" s="26"/>
    </row>
    <row r="38" spans="1:9" s="25" customFormat="1" ht="28.5" customHeight="1" x14ac:dyDescent="0.25">
      <c r="A38" s="61"/>
      <c r="B38" s="239">
        <v>26</v>
      </c>
      <c r="C38" s="257" t="s">
        <v>135</v>
      </c>
      <c r="D38" s="258"/>
      <c r="E38" s="258"/>
      <c r="F38" s="258"/>
      <c r="G38" s="259"/>
      <c r="H38" s="466" t="s">
        <v>131</v>
      </c>
      <c r="I38" s="61"/>
    </row>
    <row r="39" spans="1:9" s="25" customFormat="1" x14ac:dyDescent="0.25">
      <c r="A39" s="61"/>
      <c r="B39" s="244">
        <v>27</v>
      </c>
      <c r="C39" s="260" t="s">
        <v>118</v>
      </c>
      <c r="D39" s="261"/>
      <c r="E39" s="261"/>
      <c r="F39" s="261"/>
      <c r="G39" s="262"/>
      <c r="H39" s="462"/>
      <c r="I39" s="61"/>
    </row>
    <row r="40" spans="1:9" s="25" customFormat="1" x14ac:dyDescent="0.25">
      <c r="A40" s="61"/>
      <c r="B40" s="244">
        <v>28</v>
      </c>
      <c r="C40" s="260" t="s">
        <v>119</v>
      </c>
      <c r="D40" s="261"/>
      <c r="E40" s="261"/>
      <c r="F40" s="261"/>
      <c r="G40" s="262"/>
      <c r="H40" s="462"/>
      <c r="I40" s="61"/>
    </row>
    <row r="41" spans="1:9" s="25" customFormat="1" ht="60" x14ac:dyDescent="0.25">
      <c r="A41" s="61"/>
      <c r="B41" s="244">
        <v>29</v>
      </c>
      <c r="C41" s="263" t="s">
        <v>120</v>
      </c>
      <c r="D41" s="261"/>
      <c r="E41" s="261"/>
      <c r="F41" s="261"/>
      <c r="G41" s="262"/>
      <c r="H41" s="264" t="s">
        <v>132</v>
      </c>
      <c r="I41" s="61"/>
    </row>
    <row r="42" spans="1:9" s="25" customFormat="1" x14ac:dyDescent="0.25">
      <c r="A42" s="61"/>
      <c r="B42" s="244">
        <v>30</v>
      </c>
      <c r="C42" s="263" t="s">
        <v>121</v>
      </c>
      <c r="D42" s="261"/>
      <c r="E42" s="261"/>
      <c r="F42" s="261"/>
      <c r="G42" s="262"/>
      <c r="H42" s="462" t="s">
        <v>133</v>
      </c>
      <c r="I42" s="61"/>
    </row>
    <row r="43" spans="1:9" s="25" customFormat="1" x14ac:dyDescent="0.25">
      <c r="A43" s="61"/>
      <c r="B43" s="244">
        <v>31</v>
      </c>
      <c r="C43" s="263" t="s">
        <v>125</v>
      </c>
      <c r="D43" s="261"/>
      <c r="E43" s="261"/>
      <c r="F43" s="261"/>
      <c r="G43" s="262"/>
      <c r="H43" s="462"/>
      <c r="I43" s="61"/>
    </row>
    <row r="44" spans="1:9" s="25" customFormat="1" ht="30" x14ac:dyDescent="0.25">
      <c r="A44" s="61"/>
      <c r="B44" s="244">
        <v>32</v>
      </c>
      <c r="C44" s="263" t="s">
        <v>122</v>
      </c>
      <c r="D44" s="261"/>
      <c r="E44" s="261"/>
      <c r="F44" s="261"/>
      <c r="G44" s="262"/>
      <c r="H44" s="264" t="s">
        <v>134</v>
      </c>
      <c r="I44" s="61"/>
    </row>
    <row r="45" spans="1:9" s="25" customFormat="1" x14ac:dyDescent="0.25">
      <c r="A45" s="61"/>
      <c r="B45" s="244">
        <v>33</v>
      </c>
      <c r="C45" s="265" t="s">
        <v>123</v>
      </c>
      <c r="D45" s="261"/>
      <c r="E45" s="261"/>
      <c r="F45" s="261"/>
      <c r="G45" s="262"/>
      <c r="H45" s="465" t="s">
        <v>136</v>
      </c>
      <c r="I45" s="61"/>
    </row>
    <row r="46" spans="1:9" s="25" customFormat="1" x14ac:dyDescent="0.25">
      <c r="A46" s="61"/>
      <c r="B46" s="244">
        <v>34</v>
      </c>
      <c r="C46" s="266" t="s">
        <v>124</v>
      </c>
      <c r="D46" s="261"/>
      <c r="E46" s="261"/>
      <c r="F46" s="261"/>
      <c r="G46" s="262"/>
      <c r="H46" s="468"/>
      <c r="I46" s="61"/>
    </row>
    <row r="47" spans="1:9" s="25" customFormat="1" x14ac:dyDescent="0.25">
      <c r="A47" s="61"/>
      <c r="B47" s="244">
        <v>35</v>
      </c>
      <c r="C47" s="265" t="s">
        <v>126</v>
      </c>
      <c r="D47" s="261"/>
      <c r="E47" s="261"/>
      <c r="F47" s="261"/>
      <c r="G47" s="262"/>
      <c r="H47" s="468"/>
      <c r="I47" s="61"/>
    </row>
    <row r="48" spans="1:9" s="25" customFormat="1" ht="15.75" thickBot="1" x14ac:dyDescent="0.3">
      <c r="A48" s="61"/>
      <c r="B48" s="253">
        <v>36</v>
      </c>
      <c r="C48" s="267" t="s">
        <v>127</v>
      </c>
      <c r="D48" s="268"/>
      <c r="E48" s="268"/>
      <c r="F48" s="268"/>
      <c r="G48" s="269"/>
      <c r="H48" s="469"/>
      <c r="I48" s="61"/>
    </row>
    <row r="49" spans="1:9" x14ac:dyDescent="0.25">
      <c r="A49" s="26"/>
      <c r="B49" s="26"/>
      <c r="C49" s="26"/>
      <c r="D49" s="26"/>
      <c r="E49" s="26"/>
      <c r="F49" s="26"/>
      <c r="G49" s="26"/>
      <c r="H49" s="26"/>
      <c r="I49" s="26"/>
    </row>
    <row r="50" spans="1:9" ht="29.45" customHeight="1" x14ac:dyDescent="0.25">
      <c r="A50" s="26"/>
      <c r="B50" s="467" t="s">
        <v>342</v>
      </c>
      <c r="C50" s="467"/>
      <c r="D50" s="467"/>
      <c r="E50" s="467"/>
      <c r="F50" s="467"/>
      <c r="G50" s="467"/>
      <c r="H50" s="467"/>
      <c r="I50" s="26"/>
    </row>
    <row r="51" spans="1:9" ht="15.75" x14ac:dyDescent="0.25">
      <c r="A51" s="26"/>
      <c r="B51" s="26" t="s">
        <v>281</v>
      </c>
      <c r="C51" s="26"/>
      <c r="D51" s="26"/>
      <c r="E51" s="26"/>
      <c r="F51" s="26"/>
      <c r="G51" s="26"/>
      <c r="H51" s="26"/>
      <c r="I51" s="26"/>
    </row>
    <row r="52" spans="1:9" ht="15.75" x14ac:dyDescent="0.25">
      <c r="A52" s="26"/>
      <c r="B52" s="335" t="s">
        <v>354</v>
      </c>
      <c r="C52" s="26"/>
      <c r="D52" s="26"/>
      <c r="E52" s="26"/>
      <c r="F52" s="26"/>
      <c r="G52" s="26"/>
      <c r="H52" s="26"/>
      <c r="I52" s="26"/>
    </row>
    <row r="53" spans="1:9" ht="15.75" x14ac:dyDescent="0.25">
      <c r="A53" s="26"/>
      <c r="B53" s="26" t="s">
        <v>253</v>
      </c>
      <c r="C53" s="26"/>
      <c r="D53" s="26"/>
      <c r="E53" s="26"/>
      <c r="F53" s="26"/>
      <c r="G53" s="26"/>
      <c r="H53" s="26"/>
      <c r="I53" s="26"/>
    </row>
    <row r="54" spans="1:9" ht="15.75" x14ac:dyDescent="0.25">
      <c r="A54" s="26"/>
      <c r="B54" s="26" t="s">
        <v>254</v>
      </c>
      <c r="C54" s="26"/>
      <c r="D54" s="26"/>
      <c r="E54" s="26"/>
      <c r="F54" s="26"/>
      <c r="G54" s="26"/>
      <c r="H54" s="26"/>
      <c r="I54" s="26"/>
    </row>
    <row r="55" spans="1:9" x14ac:dyDescent="0.25">
      <c r="A55" s="26"/>
      <c r="B55" s="26"/>
      <c r="C55" s="26"/>
      <c r="D55" s="26"/>
      <c r="E55" s="26"/>
      <c r="F55" s="26"/>
      <c r="G55" s="26"/>
      <c r="H55" s="26"/>
      <c r="I55" s="26"/>
    </row>
    <row r="56" spans="1:9" x14ac:dyDescent="0.25">
      <c r="A56" s="26"/>
      <c r="B56" s="26"/>
      <c r="C56" s="26"/>
      <c r="D56" s="26"/>
      <c r="E56" s="26"/>
      <c r="F56" s="26"/>
      <c r="G56" s="26"/>
      <c r="H56" s="26"/>
      <c r="I56" s="26"/>
    </row>
    <row r="57" spans="1:9" x14ac:dyDescent="0.25">
      <c r="A57" s="26"/>
      <c r="B57" s="26"/>
      <c r="C57" s="26"/>
      <c r="D57" s="26"/>
      <c r="E57" s="26"/>
      <c r="F57" s="26"/>
      <c r="G57" s="26"/>
      <c r="H57" s="26"/>
      <c r="I57" s="26"/>
    </row>
    <row r="58" spans="1:9" x14ac:dyDescent="0.25">
      <c r="A58" s="26"/>
      <c r="B58" s="26"/>
      <c r="C58" s="26"/>
      <c r="D58" s="26"/>
      <c r="E58" s="26"/>
      <c r="F58" s="26"/>
      <c r="G58" s="26"/>
      <c r="H58" s="26"/>
      <c r="I58" s="26"/>
    </row>
    <row r="59" spans="1:9" x14ac:dyDescent="0.25">
      <c r="A59" s="26"/>
      <c r="B59" s="26"/>
      <c r="C59" s="26"/>
      <c r="D59" s="26"/>
      <c r="E59" s="26"/>
      <c r="F59" s="26"/>
      <c r="G59" s="26"/>
      <c r="H59" s="26"/>
      <c r="I59" s="26"/>
    </row>
    <row r="60" spans="1:9" x14ac:dyDescent="0.25">
      <c r="A60" s="26"/>
      <c r="B60" s="26"/>
      <c r="C60" s="26"/>
      <c r="D60" s="26"/>
      <c r="E60" s="26"/>
      <c r="F60" s="26"/>
      <c r="G60" s="26"/>
      <c r="H60" s="26"/>
      <c r="I60" s="26"/>
    </row>
    <row r="61" spans="1:9" x14ac:dyDescent="0.25">
      <c r="A61" s="26"/>
      <c r="B61" s="26"/>
      <c r="C61" s="26"/>
      <c r="D61" s="26"/>
      <c r="E61" s="26"/>
      <c r="F61" s="26"/>
      <c r="G61" s="26"/>
      <c r="H61" s="26"/>
      <c r="I61" s="26"/>
    </row>
    <row r="62" spans="1:9" x14ac:dyDescent="0.25">
      <c r="A62" s="26"/>
      <c r="B62" s="26"/>
      <c r="C62" s="26"/>
      <c r="D62" s="26"/>
      <c r="E62" s="26"/>
      <c r="F62" s="26"/>
      <c r="G62" s="26"/>
      <c r="H62" s="26"/>
      <c r="I62" s="26"/>
    </row>
    <row r="63" spans="1:9" x14ac:dyDescent="0.25">
      <c r="A63" s="26"/>
      <c r="B63" s="26"/>
      <c r="C63" s="26"/>
      <c r="D63" s="26"/>
      <c r="E63" s="26"/>
      <c r="F63" s="26"/>
      <c r="G63" s="26"/>
      <c r="H63" s="26"/>
      <c r="I63" s="26"/>
    </row>
    <row r="64" spans="1:9" x14ac:dyDescent="0.25">
      <c r="A64" s="26"/>
      <c r="B64" s="26"/>
      <c r="C64" s="26"/>
      <c r="D64" s="26"/>
      <c r="E64" s="26"/>
      <c r="F64" s="26"/>
      <c r="G64" s="26"/>
      <c r="H64" s="26"/>
      <c r="I64" s="26"/>
    </row>
    <row r="65" spans="1:9" x14ac:dyDescent="0.25">
      <c r="A65" s="26"/>
      <c r="B65" s="26"/>
      <c r="C65" s="26"/>
      <c r="D65" s="26"/>
      <c r="E65" s="26"/>
      <c r="F65" s="26"/>
      <c r="G65" s="26"/>
      <c r="H65" s="26"/>
      <c r="I65" s="26"/>
    </row>
    <row r="66" spans="1:9" x14ac:dyDescent="0.25">
      <c r="A66" s="26"/>
      <c r="B66" s="26"/>
      <c r="C66" s="26"/>
      <c r="D66" s="26"/>
      <c r="E66" s="26"/>
      <c r="F66" s="26"/>
      <c r="G66" s="26"/>
      <c r="H66" s="26"/>
      <c r="I66" s="26"/>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topLeftCell="A7" workbookViewId="0">
      <selection activeCell="F39" sqref="F39"/>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8" ht="10.15" customHeight="1" x14ac:dyDescent="0.25"/>
    <row r="2" spans="1:8" ht="15.75" x14ac:dyDescent="0.25">
      <c r="B2" s="85" t="str">
        <f>+Přehled!B2</f>
        <v>Conseq Investment management, a.s.</v>
      </c>
      <c r="D2" s="85"/>
      <c r="F2" s="301" t="s">
        <v>304</v>
      </c>
    </row>
    <row r="3" spans="1:8" ht="10.15" customHeight="1" x14ac:dyDescent="0.25"/>
    <row r="4" spans="1:8" ht="15.6" customHeight="1" x14ac:dyDescent="0.25">
      <c r="B4" s="477" t="s">
        <v>302</v>
      </c>
      <c r="C4" s="478"/>
      <c r="D4" s="478"/>
      <c r="E4" s="478"/>
      <c r="F4" s="479"/>
      <c r="G4" s="342"/>
      <c r="H4" s="338"/>
    </row>
    <row r="5" spans="1:8" ht="38.65" customHeight="1" x14ac:dyDescent="0.25">
      <c r="A5" s="48"/>
      <c r="B5" s="481" t="s">
        <v>370</v>
      </c>
      <c r="C5" s="481"/>
      <c r="D5" s="481"/>
      <c r="E5" s="481"/>
      <c r="F5" s="481"/>
      <c r="G5" s="48"/>
    </row>
    <row r="6" spans="1:8" ht="38.1" customHeight="1" x14ac:dyDescent="0.25">
      <c r="A6" s="48"/>
      <c r="B6" s="482" t="s">
        <v>308</v>
      </c>
      <c r="C6" s="482"/>
      <c r="D6" s="482"/>
      <c r="E6" s="482"/>
      <c r="F6" s="482"/>
      <c r="G6" s="48"/>
    </row>
    <row r="7" spans="1:8" ht="16.149999999999999" customHeight="1" x14ac:dyDescent="0.25">
      <c r="A7" s="48"/>
      <c r="B7" s="91" t="s">
        <v>255</v>
      </c>
      <c r="C7" s="69"/>
      <c r="D7" s="69"/>
      <c r="E7" s="69"/>
      <c r="F7" s="69"/>
      <c r="G7" s="48"/>
    </row>
    <row r="8" spans="1:8" ht="16.149999999999999" customHeight="1" x14ac:dyDescent="0.25">
      <c r="A8" s="48"/>
      <c r="B8" s="92" t="s">
        <v>300</v>
      </c>
      <c r="C8" s="48"/>
      <c r="D8" s="48"/>
      <c r="E8" s="48"/>
      <c r="F8" s="48"/>
      <c r="G8" s="48"/>
    </row>
    <row r="9" spans="1:8" ht="16.149999999999999" customHeight="1" x14ac:dyDescent="0.25">
      <c r="A9" s="48"/>
      <c r="B9" s="42" t="s">
        <v>104</v>
      </c>
      <c r="C9" s="66"/>
      <c r="D9" s="67"/>
      <c r="E9" s="67"/>
      <c r="F9" s="298">
        <f>'IF RM1'!D7</f>
        <v>44561</v>
      </c>
      <c r="G9" s="48"/>
    </row>
    <row r="10" spans="1:8" x14ac:dyDescent="0.25">
      <c r="A10" s="48"/>
      <c r="C10" s="48"/>
      <c r="D10" s="48"/>
      <c r="E10" s="48"/>
      <c r="F10" s="48"/>
      <c r="G10" s="48"/>
    </row>
    <row r="11" spans="1:8" ht="15.75" thickBot="1" x14ac:dyDescent="0.3">
      <c r="A11" s="48"/>
      <c r="B11" s="48"/>
      <c r="C11" s="48"/>
      <c r="D11" s="48"/>
      <c r="E11" s="48"/>
      <c r="F11" s="22" t="s">
        <v>297</v>
      </c>
      <c r="G11" s="48"/>
    </row>
    <row r="12" spans="1:8" ht="87" customHeight="1" x14ac:dyDescent="0.25">
      <c r="A12" s="48"/>
      <c r="B12" s="157" t="s">
        <v>0</v>
      </c>
      <c r="C12" s="158" t="s">
        <v>1</v>
      </c>
      <c r="D12" s="158" t="s">
        <v>2</v>
      </c>
      <c r="E12" s="158" t="s">
        <v>3</v>
      </c>
      <c r="F12" s="159" t="s">
        <v>4</v>
      </c>
      <c r="G12" s="48"/>
    </row>
    <row r="13" spans="1:8" ht="15.75" thickBot="1" x14ac:dyDescent="0.3">
      <c r="A13" s="48"/>
      <c r="B13" s="160" t="s">
        <v>5</v>
      </c>
      <c r="C13" s="161" t="s">
        <v>6</v>
      </c>
      <c r="D13" s="161" t="s">
        <v>7</v>
      </c>
      <c r="E13" s="161" t="s">
        <v>8</v>
      </c>
      <c r="F13" s="162" t="s">
        <v>9</v>
      </c>
      <c r="G13" s="48"/>
    </row>
    <row r="14" spans="1:8" x14ac:dyDescent="0.25">
      <c r="A14" s="48"/>
      <c r="B14" s="270"/>
      <c r="C14" s="270"/>
      <c r="D14" s="270"/>
      <c r="E14" s="270"/>
      <c r="F14" s="343" t="s">
        <v>375</v>
      </c>
      <c r="G14" s="48"/>
    </row>
    <row r="15" spans="1:8" x14ac:dyDescent="0.25">
      <c r="A15" s="48"/>
      <c r="B15" s="271"/>
      <c r="C15" s="271"/>
      <c r="D15" s="271"/>
      <c r="E15" s="271"/>
      <c r="F15" s="271"/>
      <c r="G15" s="48"/>
    </row>
    <row r="16" spans="1:8" x14ac:dyDescent="0.25">
      <c r="A16" s="48"/>
      <c r="B16" s="271"/>
      <c r="C16" s="271"/>
      <c r="D16" s="271"/>
      <c r="E16" s="271"/>
      <c r="F16" s="271"/>
      <c r="G16" s="48"/>
    </row>
    <row r="17" spans="1:7" x14ac:dyDescent="0.25">
      <c r="A17" s="48"/>
      <c r="B17" s="271"/>
      <c r="C17" s="271"/>
      <c r="D17" s="271"/>
      <c r="E17" s="271"/>
      <c r="F17" s="271"/>
      <c r="G17" s="48"/>
    </row>
    <row r="18" spans="1:7" x14ac:dyDescent="0.25">
      <c r="A18" s="48"/>
      <c r="B18" s="48"/>
      <c r="C18" s="48"/>
      <c r="D18" s="48"/>
      <c r="E18" s="48"/>
      <c r="F18" s="48"/>
      <c r="G18" s="48"/>
    </row>
    <row r="19" spans="1:7" ht="58.9" customHeight="1" x14ac:dyDescent="0.25">
      <c r="A19" s="48"/>
      <c r="B19" s="483" t="s">
        <v>271</v>
      </c>
      <c r="C19" s="483"/>
      <c r="D19" s="483"/>
      <c r="E19" s="483"/>
      <c r="F19" s="483"/>
      <c r="G19" s="48"/>
    </row>
    <row r="20" spans="1:7" x14ac:dyDescent="0.25">
      <c r="A20" s="48"/>
      <c r="B20" s="1"/>
      <c r="C20" s="48"/>
      <c r="D20" s="48"/>
      <c r="E20" s="48"/>
      <c r="F20" s="48"/>
      <c r="G20" s="48"/>
    </row>
    <row r="21" spans="1:7" x14ac:dyDescent="0.25">
      <c r="A21" s="48"/>
      <c r="B21" s="19" t="s">
        <v>103</v>
      </c>
      <c r="C21" s="20"/>
      <c r="D21" s="20"/>
      <c r="E21" s="20"/>
      <c r="F21" s="20"/>
      <c r="G21" s="48"/>
    </row>
    <row r="22" spans="1:7" x14ac:dyDescent="0.25">
      <c r="A22" s="48"/>
      <c r="B22" s="20" t="s">
        <v>100</v>
      </c>
      <c r="C22" s="20"/>
      <c r="D22" s="20"/>
      <c r="E22" s="20"/>
      <c r="F22" s="20"/>
      <c r="G22" s="48"/>
    </row>
    <row r="23" spans="1:7" ht="32.450000000000003" customHeight="1" x14ac:dyDescent="0.25">
      <c r="A23" s="48"/>
      <c r="B23" s="20"/>
      <c r="C23" s="480" t="s">
        <v>248</v>
      </c>
      <c r="D23" s="480"/>
      <c r="E23" s="480"/>
      <c r="F23" s="480"/>
      <c r="G23" s="48"/>
    </row>
    <row r="24" spans="1:7" ht="33.6" customHeight="1" x14ac:dyDescent="0.25">
      <c r="A24" s="48"/>
      <c r="B24" s="20"/>
      <c r="C24" s="480" t="s">
        <v>101</v>
      </c>
      <c r="D24" s="480"/>
      <c r="E24" s="480"/>
      <c r="F24" s="480"/>
      <c r="G24" s="48"/>
    </row>
    <row r="25" spans="1:7" ht="31.15" customHeight="1" x14ac:dyDescent="0.25">
      <c r="A25" s="48"/>
      <c r="B25" s="480" t="s">
        <v>102</v>
      </c>
      <c r="C25" s="480"/>
      <c r="D25" s="480"/>
      <c r="E25" s="480"/>
      <c r="F25" s="480"/>
      <c r="G25" s="48"/>
    </row>
    <row r="26" spans="1:7" x14ac:dyDescent="0.25">
      <c r="A26" s="48"/>
      <c r="B26" s="48"/>
      <c r="C26" s="48"/>
      <c r="D26" s="48"/>
      <c r="E26" s="48"/>
      <c r="F26" s="48"/>
      <c r="G26" s="48"/>
    </row>
    <row r="27" spans="1:7" x14ac:dyDescent="0.25">
      <c r="A27" s="48"/>
      <c r="B27" s="48"/>
      <c r="C27" s="48"/>
      <c r="D27" s="48"/>
      <c r="E27" s="48"/>
      <c r="F27" s="48"/>
      <c r="G27" s="48"/>
    </row>
    <row r="28" spans="1:7" x14ac:dyDescent="0.25">
      <c r="A28" s="48"/>
      <c r="B28" s="48"/>
      <c r="C28" s="48"/>
      <c r="D28" s="48"/>
      <c r="E28" s="48"/>
      <c r="F28" s="48"/>
      <c r="G28" s="48"/>
    </row>
    <row r="29" spans="1:7" x14ac:dyDescent="0.25">
      <c r="A29" s="48"/>
      <c r="B29" s="48"/>
      <c r="C29" s="48"/>
      <c r="D29" s="48"/>
      <c r="E29" s="48"/>
      <c r="F29" s="48"/>
      <c r="G29" s="4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workbookViewId="0">
      <selection activeCell="F15" sqref="F15"/>
    </sheetView>
  </sheetViews>
  <sheetFormatPr defaultColWidth="9.140625" defaultRowHeight="15" x14ac:dyDescent="0.25"/>
  <cols>
    <col min="1" max="1" width="3.7109375" style="13" customWidth="1"/>
    <col min="2" max="2" width="6.7109375" style="13" customWidth="1"/>
    <col min="3" max="3" width="78.42578125" style="13" customWidth="1"/>
    <col min="4" max="4" width="36.5703125" style="13" bestFit="1" customWidth="1"/>
    <col min="5" max="5" width="17.85546875" style="13" customWidth="1"/>
    <col min="6" max="6" width="17.42578125" style="13" customWidth="1"/>
    <col min="7" max="7" width="15.7109375" style="13" customWidth="1"/>
    <col min="8" max="16384" width="9.140625" style="13"/>
  </cols>
  <sheetData>
    <row r="1" spans="1:7" ht="10.15" customHeight="1" x14ac:dyDescent="0.25">
      <c r="A1" s="26"/>
      <c r="B1" s="38"/>
      <c r="C1" s="38"/>
      <c r="D1" s="26"/>
      <c r="E1" s="26"/>
      <c r="F1" s="26"/>
      <c r="G1" s="26"/>
    </row>
    <row r="2" spans="1:7" ht="15.75" x14ac:dyDescent="0.25">
      <c r="A2" s="26"/>
      <c r="B2" s="85" t="str">
        <f>+Přehled!B2</f>
        <v>Conseq Investment management, a.s.</v>
      </c>
      <c r="C2" s="38"/>
      <c r="D2" s="301" t="s">
        <v>304</v>
      </c>
      <c r="E2" s="26"/>
      <c r="F2" s="26"/>
      <c r="G2" s="26"/>
    </row>
    <row r="3" spans="1:7" ht="10.15" customHeight="1" x14ac:dyDescent="0.25">
      <c r="A3" s="26"/>
      <c r="B3" s="38"/>
      <c r="C3" s="38"/>
      <c r="D3" s="26"/>
      <c r="E3" s="26"/>
      <c r="F3" s="26"/>
      <c r="G3" s="26"/>
    </row>
    <row r="4" spans="1:7" ht="15.75" x14ac:dyDescent="0.25">
      <c r="A4" s="26"/>
      <c r="B4" s="485" t="s">
        <v>377</v>
      </c>
      <c r="C4" s="485"/>
      <c r="D4" s="485"/>
      <c r="E4" s="342"/>
      <c r="F4" s="339"/>
      <c r="G4" s="26"/>
    </row>
    <row r="5" spans="1:7" ht="49.15" customHeight="1" x14ac:dyDescent="0.25">
      <c r="A5" s="38"/>
      <c r="B5" s="481" t="s">
        <v>371</v>
      </c>
      <c r="C5" s="481"/>
      <c r="D5" s="481"/>
      <c r="E5" s="38"/>
      <c r="F5" s="26"/>
      <c r="G5" s="26"/>
    </row>
    <row r="6" spans="1:7" ht="29.45" customHeight="1" x14ac:dyDescent="0.25">
      <c r="A6" s="38"/>
      <c r="B6" s="482" t="s">
        <v>308</v>
      </c>
      <c r="C6" s="482"/>
      <c r="D6" s="482"/>
      <c r="E6" s="38"/>
      <c r="F6" s="26"/>
      <c r="G6" s="26"/>
    </row>
    <row r="7" spans="1:7" ht="24" customHeight="1" x14ac:dyDescent="0.25">
      <c r="A7" s="38"/>
      <c r="B7" s="92" t="s">
        <v>301</v>
      </c>
      <c r="C7" s="38"/>
      <c r="D7" s="38"/>
      <c r="E7" s="38"/>
      <c r="F7" s="26"/>
      <c r="G7" s="26"/>
    </row>
    <row r="8" spans="1:7" x14ac:dyDescent="0.25">
      <c r="A8" s="38"/>
      <c r="B8" s="42" t="s">
        <v>104</v>
      </c>
      <c r="C8" s="66"/>
      <c r="D8" s="340">
        <f>'IF RM1'!D7</f>
        <v>44561</v>
      </c>
      <c r="E8" s="38"/>
      <c r="F8" s="26"/>
      <c r="G8" s="26"/>
    </row>
    <row r="9" spans="1:7" x14ac:dyDescent="0.25">
      <c r="A9" s="26"/>
      <c r="B9" s="26"/>
      <c r="C9" s="57" t="s">
        <v>298</v>
      </c>
      <c r="D9" s="26"/>
      <c r="E9" s="26"/>
      <c r="F9" s="26"/>
      <c r="G9" s="26"/>
    </row>
    <row r="10" spans="1:7" x14ac:dyDescent="0.25">
      <c r="A10" s="26"/>
      <c r="B10" s="484" t="s">
        <v>19</v>
      </c>
      <c r="C10" s="484"/>
      <c r="D10" s="484"/>
      <c r="E10" s="26"/>
      <c r="F10" s="26"/>
      <c r="G10" s="26"/>
    </row>
    <row r="11" spans="1:7" ht="15.75" thickBot="1" x14ac:dyDescent="0.3">
      <c r="A11" s="26"/>
      <c r="B11" s="26"/>
      <c r="C11" s="26"/>
      <c r="D11" s="26"/>
      <c r="E11" s="26"/>
      <c r="F11" s="26"/>
      <c r="G11" s="26"/>
    </row>
    <row r="12" spans="1:7" ht="15.75" thickBot="1" x14ac:dyDescent="0.3">
      <c r="A12" s="26"/>
      <c r="B12" s="163" t="s">
        <v>20</v>
      </c>
      <c r="C12" s="164" t="s">
        <v>21</v>
      </c>
      <c r="D12" s="165" t="s">
        <v>22</v>
      </c>
      <c r="E12" s="26"/>
      <c r="F12" s="26"/>
      <c r="G12" s="26"/>
    </row>
    <row r="13" spans="1:7" x14ac:dyDescent="0.25">
      <c r="A13" s="26"/>
      <c r="B13" s="272">
        <v>1</v>
      </c>
      <c r="C13" s="275" t="s">
        <v>23</v>
      </c>
      <c r="D13" s="177"/>
      <c r="E13" s="26"/>
      <c r="F13" s="26"/>
      <c r="G13" s="26"/>
    </row>
    <row r="14" spans="1:7" x14ac:dyDescent="0.25">
      <c r="A14" s="26"/>
      <c r="B14" s="273">
        <v>2</v>
      </c>
      <c r="C14" s="276" t="s">
        <v>24</v>
      </c>
      <c r="D14" s="179"/>
      <c r="E14" s="26"/>
      <c r="F14" s="26"/>
      <c r="G14" s="26"/>
    </row>
    <row r="15" spans="1:7" ht="30" x14ac:dyDescent="0.25">
      <c r="A15" s="26"/>
      <c r="B15" s="273">
        <v>3</v>
      </c>
      <c r="C15" s="277" t="s">
        <v>25</v>
      </c>
      <c r="D15" s="179"/>
      <c r="E15" s="26"/>
      <c r="F15" s="26"/>
      <c r="G15" s="26"/>
    </row>
    <row r="16" spans="1:7" ht="30" x14ac:dyDescent="0.25">
      <c r="A16" s="26"/>
      <c r="B16" s="273">
        <v>4</v>
      </c>
      <c r="C16" s="278" t="s">
        <v>26</v>
      </c>
      <c r="D16" s="279" t="s">
        <v>91</v>
      </c>
      <c r="E16" s="26"/>
      <c r="F16" s="26"/>
      <c r="G16" s="26"/>
    </row>
    <row r="17" spans="1:7" x14ac:dyDescent="0.25">
      <c r="A17" s="26"/>
      <c r="B17" s="273">
        <v>5</v>
      </c>
      <c r="C17" s="278" t="s">
        <v>27</v>
      </c>
      <c r="D17" s="179"/>
      <c r="E17" s="26"/>
      <c r="F17" s="26"/>
      <c r="G17" s="26"/>
    </row>
    <row r="18" spans="1:7" x14ac:dyDescent="0.25">
      <c r="A18" s="26"/>
      <c r="B18" s="273">
        <v>6</v>
      </c>
      <c r="C18" s="278" t="s">
        <v>28</v>
      </c>
      <c r="D18" s="179"/>
      <c r="E18" s="26"/>
      <c r="F18" s="26"/>
      <c r="G18" s="26"/>
    </row>
    <row r="19" spans="1:7" ht="30" x14ac:dyDescent="0.25">
      <c r="A19" s="26"/>
      <c r="B19" s="273">
        <v>7</v>
      </c>
      <c r="C19" s="278" t="s">
        <v>29</v>
      </c>
      <c r="D19" s="279" t="s">
        <v>91</v>
      </c>
      <c r="E19" s="26"/>
      <c r="F19" s="26"/>
      <c r="G19" s="26"/>
    </row>
    <row r="20" spans="1:7" ht="15.75" thickBot="1" x14ac:dyDescent="0.3">
      <c r="A20" s="26"/>
      <c r="B20" s="274">
        <v>8</v>
      </c>
      <c r="C20" s="280" t="s">
        <v>30</v>
      </c>
      <c r="D20" s="182"/>
      <c r="E20" s="26"/>
      <c r="F20" s="26"/>
      <c r="G20" s="26"/>
    </row>
    <row r="21" spans="1:7" x14ac:dyDescent="0.25">
      <c r="A21" s="26"/>
      <c r="B21" s="70"/>
      <c r="C21" s="70"/>
      <c r="D21" s="71"/>
      <c r="E21" s="26"/>
      <c r="F21" s="26"/>
      <c r="G21" s="26"/>
    </row>
    <row r="22" spans="1:7" x14ac:dyDescent="0.25">
      <c r="A22" s="26"/>
      <c r="B22" s="70"/>
      <c r="C22" s="70"/>
      <c r="D22" s="71"/>
      <c r="E22" s="26"/>
      <c r="F22" s="26"/>
      <c r="G22" s="26"/>
    </row>
    <row r="23" spans="1:7" x14ac:dyDescent="0.25">
      <c r="A23" s="26"/>
      <c r="B23" s="70"/>
      <c r="C23" s="70"/>
      <c r="D23" s="71"/>
      <c r="E23" s="26"/>
      <c r="F23" s="26"/>
      <c r="G23" s="26"/>
    </row>
    <row r="24" spans="1:7" x14ac:dyDescent="0.25">
      <c r="A24" s="26"/>
      <c r="B24" s="484" t="s">
        <v>31</v>
      </c>
      <c r="C24" s="484"/>
      <c r="D24" s="484"/>
      <c r="E24" s="484"/>
      <c r="F24" s="26"/>
      <c r="G24" s="26"/>
    </row>
    <row r="25" spans="1:7" ht="15.75" thickBot="1" x14ac:dyDescent="0.3">
      <c r="A25" s="26"/>
      <c r="B25" s="26"/>
      <c r="C25" s="26"/>
      <c r="D25" s="26"/>
      <c r="E25" s="26"/>
      <c r="F25" s="26"/>
      <c r="G25" s="26"/>
    </row>
    <row r="26" spans="1:7" ht="15.75" thickBot="1" x14ac:dyDescent="0.3">
      <c r="A26" s="26"/>
      <c r="B26" s="163" t="s">
        <v>20</v>
      </c>
      <c r="C26" s="164" t="s">
        <v>21</v>
      </c>
      <c r="D26" s="164" t="s">
        <v>32</v>
      </c>
      <c r="E26" s="166" t="s">
        <v>33</v>
      </c>
      <c r="F26" s="26"/>
      <c r="G26" s="26"/>
    </row>
    <row r="27" spans="1:7" x14ac:dyDescent="0.25">
      <c r="A27" s="26"/>
      <c r="B27" s="281">
        <v>1</v>
      </c>
      <c r="C27" s="282" t="s">
        <v>34</v>
      </c>
      <c r="D27" s="283"/>
      <c r="E27" s="284"/>
      <c r="F27" s="26"/>
      <c r="G27" s="26"/>
    </row>
    <row r="28" spans="1:7" x14ac:dyDescent="0.25">
      <c r="A28" s="26"/>
      <c r="B28" s="285">
        <v>2</v>
      </c>
      <c r="C28" s="286" t="s">
        <v>35</v>
      </c>
      <c r="D28" s="56"/>
      <c r="E28" s="179"/>
      <c r="F28" s="26"/>
      <c r="G28" s="26"/>
    </row>
    <row r="29" spans="1:7" x14ac:dyDescent="0.25">
      <c r="A29" s="26"/>
      <c r="B29" s="285">
        <v>3</v>
      </c>
      <c r="C29" s="287" t="s">
        <v>36</v>
      </c>
      <c r="D29" s="56"/>
      <c r="E29" s="179"/>
      <c r="F29" s="26"/>
      <c r="G29" s="26"/>
    </row>
    <row r="30" spans="1:7" x14ac:dyDescent="0.25">
      <c r="A30" s="26"/>
      <c r="B30" s="285">
        <v>4</v>
      </c>
      <c r="C30" s="287" t="s">
        <v>37</v>
      </c>
      <c r="D30" s="56"/>
      <c r="E30" s="179"/>
      <c r="F30" s="26"/>
      <c r="G30" s="26"/>
    </row>
    <row r="31" spans="1:7" ht="15.75" thickBot="1" x14ac:dyDescent="0.3">
      <c r="A31" s="26"/>
      <c r="B31" s="288">
        <v>5</v>
      </c>
      <c r="C31" s="289" t="s">
        <v>38</v>
      </c>
      <c r="D31" s="181"/>
      <c r="E31" s="182"/>
      <c r="F31" s="26"/>
      <c r="G31" s="26"/>
    </row>
    <row r="32" spans="1:7" x14ac:dyDescent="0.25">
      <c r="A32" s="26"/>
      <c r="B32" s="26"/>
      <c r="C32" s="26"/>
      <c r="D32" s="26"/>
      <c r="E32" s="26"/>
      <c r="F32" s="26"/>
      <c r="G32" s="26"/>
    </row>
    <row r="33" spans="1:7" x14ac:dyDescent="0.25">
      <c r="A33" s="26"/>
      <c r="B33" s="26"/>
      <c r="C33" s="26"/>
      <c r="D33" s="26"/>
      <c r="E33" s="26"/>
      <c r="F33" s="26"/>
      <c r="G33" s="26"/>
    </row>
    <row r="34" spans="1:7" x14ac:dyDescent="0.25">
      <c r="A34" s="26"/>
      <c r="B34" s="26"/>
      <c r="C34" s="26"/>
      <c r="D34" s="26"/>
      <c r="E34" s="26"/>
      <c r="F34" s="26"/>
      <c r="G34" s="26"/>
    </row>
    <row r="35" spans="1:7" x14ac:dyDescent="0.25">
      <c r="A35" s="26"/>
      <c r="B35" s="484" t="s">
        <v>39</v>
      </c>
      <c r="C35" s="484"/>
      <c r="D35" s="484"/>
      <c r="E35" s="26"/>
      <c r="F35" s="26"/>
      <c r="G35" s="26"/>
    </row>
    <row r="36" spans="1:7" ht="15.75" thickBot="1" x14ac:dyDescent="0.3">
      <c r="A36" s="26"/>
      <c r="B36" s="26"/>
      <c r="C36" s="26"/>
      <c r="D36" s="26"/>
      <c r="E36" s="26"/>
      <c r="F36" s="26"/>
      <c r="G36" s="26"/>
    </row>
    <row r="37" spans="1:7" ht="15.75" thickBot="1" x14ac:dyDescent="0.3">
      <c r="A37" s="26"/>
      <c r="B37" s="163" t="s">
        <v>20</v>
      </c>
      <c r="C37" s="164" t="s">
        <v>21</v>
      </c>
      <c r="D37" s="166" t="s">
        <v>22</v>
      </c>
      <c r="E37" s="26"/>
      <c r="F37" s="26"/>
      <c r="G37" s="26"/>
    </row>
    <row r="38" spans="1:7" ht="30" x14ac:dyDescent="0.25">
      <c r="A38" s="26"/>
      <c r="B38" s="281">
        <v>1</v>
      </c>
      <c r="C38" s="282" t="s">
        <v>40</v>
      </c>
      <c r="D38" s="177"/>
      <c r="E38" s="26"/>
      <c r="F38" s="26"/>
      <c r="G38" s="26"/>
    </row>
    <row r="39" spans="1:7" x14ac:dyDescent="0.25">
      <c r="A39" s="26"/>
      <c r="B39" s="285">
        <v>2</v>
      </c>
      <c r="C39" s="290" t="s">
        <v>41</v>
      </c>
      <c r="D39" s="179"/>
      <c r="E39" s="26"/>
      <c r="F39" s="26"/>
      <c r="G39" s="26"/>
    </row>
    <row r="40" spans="1:7" ht="30" x14ac:dyDescent="0.25">
      <c r="A40" s="26"/>
      <c r="B40" s="285">
        <v>3</v>
      </c>
      <c r="C40" s="290" t="s">
        <v>42</v>
      </c>
      <c r="D40" s="179"/>
      <c r="E40" s="26"/>
      <c r="F40" s="26"/>
      <c r="G40" s="26"/>
    </row>
    <row r="41" spans="1:7" x14ac:dyDescent="0.25">
      <c r="A41" s="26"/>
      <c r="B41" s="285">
        <v>4</v>
      </c>
      <c r="C41" s="290" t="s">
        <v>43</v>
      </c>
      <c r="D41" s="179"/>
      <c r="E41" s="26"/>
      <c r="F41" s="26"/>
      <c r="G41" s="26"/>
    </row>
    <row r="42" spans="1:7" ht="30" x14ac:dyDescent="0.25">
      <c r="A42" s="26"/>
      <c r="B42" s="285">
        <v>5</v>
      </c>
      <c r="C42" s="290" t="s">
        <v>44</v>
      </c>
      <c r="D42" s="179"/>
      <c r="E42" s="26"/>
      <c r="F42" s="26"/>
      <c r="G42" s="26"/>
    </row>
    <row r="43" spans="1:7" ht="15.75" thickBot="1" x14ac:dyDescent="0.3">
      <c r="A43" s="26"/>
      <c r="B43" s="288">
        <v>6</v>
      </c>
      <c r="C43" s="291" t="s">
        <v>45</v>
      </c>
      <c r="D43" s="182"/>
      <c r="E43" s="26"/>
      <c r="F43" s="26"/>
      <c r="G43" s="26"/>
    </row>
    <row r="44" spans="1:7" x14ac:dyDescent="0.25">
      <c r="A44" s="26"/>
      <c r="B44" s="72"/>
      <c r="C44" s="72"/>
      <c r="D44" s="71"/>
      <c r="E44" s="26"/>
      <c r="F44" s="26"/>
      <c r="G44" s="26"/>
    </row>
    <row r="45" spans="1:7" x14ac:dyDescent="0.25">
      <c r="A45" s="26"/>
      <c r="B45" s="72"/>
      <c r="C45" s="72"/>
      <c r="D45" s="71"/>
      <c r="E45" s="26"/>
      <c r="F45" s="26"/>
      <c r="G45" s="26"/>
    </row>
    <row r="46" spans="1:7" x14ac:dyDescent="0.25">
      <c r="A46" s="26"/>
      <c r="B46" s="72"/>
      <c r="C46" s="72"/>
      <c r="D46" s="71"/>
      <c r="E46" s="26"/>
      <c r="F46" s="26"/>
      <c r="G46" s="26"/>
    </row>
    <row r="47" spans="1:7" x14ac:dyDescent="0.25">
      <c r="A47" s="26"/>
      <c r="B47" s="484" t="s">
        <v>46</v>
      </c>
      <c r="C47" s="484"/>
      <c r="D47" s="484"/>
      <c r="E47" s="484"/>
      <c r="F47" s="484"/>
      <c r="G47" s="484"/>
    </row>
    <row r="48" spans="1:7" ht="15.75" thickBot="1" x14ac:dyDescent="0.3">
      <c r="A48" s="26"/>
      <c r="B48" s="72"/>
      <c r="C48" s="72"/>
      <c r="D48" s="71"/>
      <c r="E48" s="26"/>
      <c r="F48" s="26"/>
      <c r="G48" s="26"/>
    </row>
    <row r="49" spans="1:7" ht="15.75" thickBot="1" x14ac:dyDescent="0.3">
      <c r="A49" s="26"/>
      <c r="B49" s="163" t="s">
        <v>20</v>
      </c>
      <c r="C49" s="164" t="s">
        <v>21</v>
      </c>
      <c r="D49" s="167" t="s">
        <v>47</v>
      </c>
      <c r="E49" s="167" t="s">
        <v>48</v>
      </c>
      <c r="F49" s="167" t="s">
        <v>49</v>
      </c>
      <c r="G49" s="165" t="s">
        <v>50</v>
      </c>
    </row>
    <row r="50" spans="1:7" x14ac:dyDescent="0.25">
      <c r="A50" s="26"/>
      <c r="B50" s="281">
        <v>1</v>
      </c>
      <c r="C50" s="282" t="s">
        <v>51</v>
      </c>
      <c r="D50" s="176"/>
      <c r="E50" s="176"/>
      <c r="F50" s="176"/>
      <c r="G50" s="177"/>
    </row>
    <row r="51" spans="1:7" x14ac:dyDescent="0.25">
      <c r="A51" s="26"/>
      <c r="B51" s="285">
        <v>2</v>
      </c>
      <c r="C51" s="287" t="s">
        <v>52</v>
      </c>
      <c r="D51" s="56"/>
      <c r="E51" s="56"/>
      <c r="F51" s="56"/>
      <c r="G51" s="179"/>
    </row>
    <row r="52" spans="1:7" x14ac:dyDescent="0.25">
      <c r="A52" s="26"/>
      <c r="B52" s="285">
        <v>3</v>
      </c>
      <c r="C52" s="287" t="s">
        <v>53</v>
      </c>
      <c r="D52" s="56"/>
      <c r="E52" s="56"/>
      <c r="F52" s="56"/>
      <c r="G52" s="179"/>
    </row>
    <row r="53" spans="1:7" x14ac:dyDescent="0.25">
      <c r="A53" s="26"/>
      <c r="B53" s="285">
        <v>4</v>
      </c>
      <c r="C53" s="287" t="s">
        <v>54</v>
      </c>
      <c r="D53" s="56"/>
      <c r="E53" s="56"/>
      <c r="F53" s="56"/>
      <c r="G53" s="179"/>
    </row>
    <row r="54" spans="1:7" x14ac:dyDescent="0.25">
      <c r="A54" s="26"/>
      <c r="B54" s="285">
        <v>5</v>
      </c>
      <c r="C54" s="287" t="s">
        <v>55</v>
      </c>
      <c r="D54" s="56"/>
      <c r="E54" s="56"/>
      <c r="F54" s="56"/>
      <c r="G54" s="179"/>
    </row>
    <row r="55" spans="1:7" x14ac:dyDescent="0.25">
      <c r="A55" s="26"/>
      <c r="B55" s="285">
        <v>6</v>
      </c>
      <c r="C55" s="287" t="s">
        <v>56</v>
      </c>
      <c r="D55" s="56"/>
      <c r="E55" s="56"/>
      <c r="F55" s="56"/>
      <c r="G55" s="179"/>
    </row>
    <row r="56" spans="1:7" x14ac:dyDescent="0.25">
      <c r="A56" s="26"/>
      <c r="B56" s="292">
        <v>7</v>
      </c>
      <c r="C56" s="287" t="s">
        <v>57</v>
      </c>
      <c r="D56" s="56"/>
      <c r="E56" s="56"/>
      <c r="F56" s="56"/>
      <c r="G56" s="179"/>
    </row>
    <row r="57" spans="1:7" ht="15.75" thickBot="1" x14ac:dyDescent="0.3">
      <c r="A57" s="26"/>
      <c r="B57" s="293">
        <v>8</v>
      </c>
      <c r="C57" s="294" t="s">
        <v>58</v>
      </c>
      <c r="D57" s="181"/>
      <c r="E57" s="181"/>
      <c r="F57" s="181"/>
      <c r="G57" s="182"/>
    </row>
    <row r="58" spans="1:7" x14ac:dyDescent="0.25">
      <c r="A58" s="26"/>
      <c r="B58" s="26"/>
      <c r="C58" s="26"/>
      <c r="D58" s="26"/>
      <c r="E58" s="26"/>
      <c r="F58" s="26"/>
      <c r="G58" s="26"/>
    </row>
    <row r="59" spans="1:7" x14ac:dyDescent="0.25">
      <c r="A59" s="26"/>
      <c r="B59" s="26"/>
      <c r="C59" s="26"/>
      <c r="D59" s="26"/>
      <c r="E59" s="26"/>
      <c r="F59" s="26"/>
      <c r="G59" s="26"/>
    </row>
    <row r="60" spans="1:7" x14ac:dyDescent="0.25">
      <c r="A60" s="26"/>
      <c r="B60" s="26"/>
      <c r="C60" s="26"/>
      <c r="D60" s="26"/>
      <c r="E60" s="26"/>
      <c r="F60" s="26"/>
      <c r="G60" s="26"/>
    </row>
    <row r="61" spans="1:7" x14ac:dyDescent="0.25">
      <c r="A61" s="26"/>
      <c r="B61" s="484" t="s">
        <v>59</v>
      </c>
      <c r="C61" s="484"/>
      <c r="D61" s="484"/>
      <c r="E61" s="26"/>
      <c r="F61" s="26"/>
      <c r="G61" s="26"/>
    </row>
    <row r="62" spans="1:7" ht="15.75" thickBot="1" x14ac:dyDescent="0.3">
      <c r="A62" s="26"/>
      <c r="B62" s="26"/>
      <c r="C62" s="26"/>
      <c r="D62" s="26"/>
      <c r="E62" s="26"/>
      <c r="F62" s="26"/>
      <c r="G62" s="26"/>
    </row>
    <row r="63" spans="1:7" ht="15.75" thickBot="1" x14ac:dyDescent="0.3">
      <c r="A63" s="26"/>
      <c r="B63" s="163" t="s">
        <v>20</v>
      </c>
      <c r="C63" s="164" t="s">
        <v>21</v>
      </c>
      <c r="D63" s="166" t="s">
        <v>22</v>
      </c>
      <c r="E63" s="26"/>
      <c r="F63" s="26"/>
      <c r="G63" s="26"/>
    </row>
    <row r="64" spans="1:7" ht="30" x14ac:dyDescent="0.25">
      <c r="A64" s="26"/>
      <c r="B64" s="281">
        <v>1</v>
      </c>
      <c r="C64" s="282" t="s">
        <v>60</v>
      </c>
      <c r="D64" s="177"/>
      <c r="E64" s="26"/>
      <c r="F64" s="26"/>
      <c r="G64" s="26"/>
    </row>
    <row r="65" spans="1:7" ht="15.75" thickBot="1" x14ac:dyDescent="0.3">
      <c r="A65" s="26"/>
      <c r="B65" s="293">
        <v>2</v>
      </c>
      <c r="C65" s="289" t="s">
        <v>61</v>
      </c>
      <c r="D65" s="182"/>
      <c r="E65" s="26"/>
      <c r="F65" s="26"/>
      <c r="G65" s="26"/>
    </row>
    <row r="66" spans="1:7" x14ac:dyDescent="0.25">
      <c r="A66" s="26"/>
      <c r="B66" s="26"/>
      <c r="C66" s="26"/>
      <c r="D66" s="26"/>
      <c r="E66" s="26"/>
      <c r="F66" s="26"/>
      <c r="G66" s="26"/>
    </row>
    <row r="67" spans="1:7" ht="51" customHeight="1" x14ac:dyDescent="0.25">
      <c r="A67" s="26"/>
      <c r="B67" s="486" t="s">
        <v>271</v>
      </c>
      <c r="C67" s="486"/>
      <c r="D67" s="486"/>
      <c r="E67" s="26"/>
      <c r="F67" s="26"/>
      <c r="G67" s="26"/>
    </row>
    <row r="68" spans="1:7" x14ac:dyDescent="0.25">
      <c r="A68" s="26"/>
      <c r="B68" s="26"/>
      <c r="C68" s="26"/>
      <c r="D68" s="26"/>
      <c r="E68" s="26"/>
      <c r="F68" s="26"/>
      <c r="G68" s="26"/>
    </row>
    <row r="69" spans="1:7" x14ac:dyDescent="0.25">
      <c r="A69" s="26"/>
      <c r="B69" s="19" t="s">
        <v>103</v>
      </c>
      <c r="C69" s="20"/>
      <c r="D69" s="20"/>
      <c r="E69" s="20"/>
      <c r="F69" s="20"/>
      <c r="G69" s="26"/>
    </row>
    <row r="70" spans="1:7" x14ac:dyDescent="0.25">
      <c r="A70" s="26"/>
      <c r="B70" s="20" t="s">
        <v>100</v>
      </c>
      <c r="C70" s="20"/>
      <c r="D70" s="20"/>
      <c r="E70" s="20"/>
      <c r="F70" s="20"/>
      <c r="G70" s="26"/>
    </row>
    <row r="71" spans="1:7" ht="27.6" customHeight="1" x14ac:dyDescent="0.25">
      <c r="A71" s="26"/>
      <c r="B71" s="20"/>
      <c r="C71" s="480" t="s">
        <v>248</v>
      </c>
      <c r="D71" s="480"/>
      <c r="E71" s="54"/>
      <c r="F71" s="54"/>
      <c r="G71" s="26"/>
    </row>
    <row r="72" spans="1:7" ht="31.15" customHeight="1" x14ac:dyDescent="0.25">
      <c r="A72" s="26"/>
      <c r="B72" s="20"/>
      <c r="C72" s="480" t="s">
        <v>101</v>
      </c>
      <c r="D72" s="480"/>
      <c r="E72" s="54"/>
      <c r="F72" s="54"/>
      <c r="G72" s="26"/>
    </row>
    <row r="73" spans="1:7" ht="33.6" customHeight="1" x14ac:dyDescent="0.25">
      <c r="A73" s="26"/>
      <c r="B73" s="480" t="s">
        <v>102</v>
      </c>
      <c r="C73" s="480"/>
      <c r="D73" s="480"/>
      <c r="E73" s="54"/>
      <c r="F73" s="54"/>
      <c r="G73" s="26"/>
    </row>
    <row r="74" spans="1:7" x14ac:dyDescent="0.25">
      <c r="A74" s="26"/>
      <c r="B74" s="26"/>
      <c r="C74" s="26"/>
      <c r="D74" s="26"/>
      <c r="E74" s="26"/>
      <c r="F74" s="26"/>
      <c r="G74" s="26"/>
    </row>
    <row r="75" spans="1:7" x14ac:dyDescent="0.25">
      <c r="A75" s="26"/>
      <c r="B75" s="26"/>
      <c r="C75" s="26"/>
      <c r="D75" s="26"/>
      <c r="E75" s="26"/>
      <c r="F75" s="26"/>
      <c r="G75" s="26"/>
    </row>
    <row r="76" spans="1:7" x14ac:dyDescent="0.25">
      <c r="A76" s="26"/>
      <c r="B76" s="26"/>
      <c r="C76" s="26"/>
      <c r="D76" s="26"/>
      <c r="E76" s="26"/>
      <c r="F76" s="26"/>
      <c r="G76" s="26"/>
    </row>
    <row r="77" spans="1:7" x14ac:dyDescent="0.25">
      <c r="A77" s="26"/>
      <c r="B77" s="26"/>
      <c r="C77" s="26"/>
      <c r="D77" s="26"/>
      <c r="E77" s="26"/>
      <c r="F77" s="26"/>
      <c r="G77" s="26"/>
    </row>
    <row r="78" spans="1:7" x14ac:dyDescent="0.25">
      <c r="A78" s="26"/>
      <c r="B78" s="26"/>
      <c r="C78" s="26"/>
      <c r="D78" s="26"/>
      <c r="E78" s="26"/>
      <c r="F78" s="26"/>
      <c r="G78" s="26"/>
    </row>
    <row r="79" spans="1:7" x14ac:dyDescent="0.25">
      <c r="A79" s="26"/>
      <c r="B79" s="26"/>
      <c r="C79" s="26"/>
      <c r="D79" s="26"/>
      <c r="E79" s="26"/>
      <c r="F79" s="26"/>
      <c r="G79" s="26"/>
    </row>
    <row r="80" spans="1:7" x14ac:dyDescent="0.25">
      <c r="A80" s="26"/>
      <c r="B80" s="26"/>
      <c r="C80" s="26"/>
      <c r="D80" s="26"/>
      <c r="E80" s="26"/>
      <c r="F80" s="26"/>
      <c r="G80" s="26"/>
    </row>
    <row r="81" spans="1:7" x14ac:dyDescent="0.25">
      <c r="A81" s="26"/>
      <c r="B81" s="26"/>
      <c r="C81" s="26"/>
      <c r="D81" s="26"/>
      <c r="E81" s="26"/>
      <c r="F81" s="26"/>
      <c r="G81" s="26"/>
    </row>
    <row r="82" spans="1:7" x14ac:dyDescent="0.25">
      <c r="A82" s="26"/>
      <c r="B82" s="26"/>
      <c r="C82" s="26"/>
      <c r="D82" s="26"/>
      <c r="E82" s="26"/>
      <c r="F82" s="26"/>
      <c r="G82" s="26"/>
    </row>
    <row r="83" spans="1:7" x14ac:dyDescent="0.25">
      <c r="A83" s="26"/>
      <c r="B83" s="26"/>
      <c r="C83" s="26"/>
      <c r="D83" s="26"/>
      <c r="E83" s="26"/>
      <c r="F83" s="26"/>
      <c r="G83" s="26"/>
    </row>
    <row r="84" spans="1:7" x14ac:dyDescent="0.25">
      <c r="A84" s="26"/>
      <c r="B84" s="26"/>
      <c r="C84" s="26"/>
      <c r="D84" s="26"/>
      <c r="E84" s="26"/>
      <c r="F84" s="26"/>
      <c r="G84" s="26"/>
    </row>
    <row r="85" spans="1:7" x14ac:dyDescent="0.25">
      <c r="A85" s="26"/>
      <c r="B85" s="26"/>
      <c r="C85" s="26"/>
      <c r="D85" s="26"/>
      <c r="E85" s="26"/>
      <c r="F85" s="26"/>
      <c r="G85" s="26"/>
    </row>
    <row r="86" spans="1:7" x14ac:dyDescent="0.25">
      <c r="A86" s="26"/>
      <c r="B86" s="26"/>
      <c r="C86" s="26"/>
      <c r="D86" s="26"/>
      <c r="E86" s="26"/>
      <c r="F86" s="26"/>
      <c r="G86" s="26"/>
    </row>
    <row r="87" spans="1:7" x14ac:dyDescent="0.25">
      <c r="A87" s="26"/>
      <c r="B87" s="26"/>
      <c r="C87" s="26"/>
      <c r="D87" s="26"/>
      <c r="E87" s="26"/>
      <c r="F87" s="26"/>
      <c r="G87" s="26"/>
    </row>
    <row r="88" spans="1:7" x14ac:dyDescent="0.25">
      <c r="A88" s="26"/>
      <c r="B88" s="26"/>
      <c r="C88" s="26"/>
      <c r="D88" s="26"/>
      <c r="E88" s="26"/>
      <c r="F88" s="26"/>
      <c r="G88" s="26"/>
    </row>
    <row r="89" spans="1:7" x14ac:dyDescent="0.25">
      <c r="A89" s="26"/>
      <c r="B89" s="26"/>
      <c r="C89" s="26"/>
      <c r="D89" s="26"/>
      <c r="E89" s="26"/>
      <c r="F89" s="26"/>
      <c r="G89" s="26"/>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workbookViewId="0">
      <selection activeCell="B4" sqref="B4:F4"/>
    </sheetView>
  </sheetViews>
  <sheetFormatPr defaultColWidth="9.140625" defaultRowHeight="15" x14ac:dyDescent="0.25"/>
  <cols>
    <col min="1" max="1" width="3.7109375" style="58" customWidth="1"/>
    <col min="2" max="2" width="19" style="58" customWidth="1"/>
    <col min="3" max="3" width="40.5703125" style="58" customWidth="1"/>
    <col min="4" max="4" width="27.85546875" style="58" customWidth="1"/>
    <col min="5" max="5" width="36.140625" style="58" customWidth="1"/>
    <col min="6" max="6" width="44.7109375" style="58" customWidth="1"/>
    <col min="7" max="7" width="19.5703125" style="58" customWidth="1"/>
    <col min="8" max="16384" width="9.140625" style="58"/>
  </cols>
  <sheetData>
    <row r="1" spans="2:8" ht="10.15" customHeight="1" x14ac:dyDescent="0.25">
      <c r="B1" s="17"/>
      <c r="C1" s="18"/>
    </row>
    <row r="2" spans="2:8" ht="15.75" x14ac:dyDescent="0.25">
      <c r="B2" s="85" t="str">
        <f>+Přehled!B2</f>
        <v>Conseq Investment management, a.s.</v>
      </c>
      <c r="C2" s="18"/>
      <c r="D2" s="85"/>
      <c r="F2" s="301" t="s">
        <v>304</v>
      </c>
    </row>
    <row r="3" spans="2:8" ht="10.15" customHeight="1" x14ac:dyDescent="0.25">
      <c r="B3" s="17"/>
      <c r="C3" s="18"/>
    </row>
    <row r="4" spans="2:8" ht="15.75" x14ac:dyDescent="0.25">
      <c r="B4" s="487" t="s">
        <v>376</v>
      </c>
      <c r="C4" s="488"/>
      <c r="D4" s="488"/>
      <c r="E4" s="488"/>
      <c r="F4" s="489"/>
      <c r="G4" s="342"/>
    </row>
    <row r="5" spans="2:8" ht="33" customHeight="1" x14ac:dyDescent="0.25">
      <c r="B5" s="493" t="s">
        <v>372</v>
      </c>
      <c r="C5" s="493"/>
      <c r="D5" s="493"/>
      <c r="E5" s="493"/>
      <c r="F5" s="74"/>
      <c r="G5" s="73"/>
      <c r="H5" s="73"/>
    </row>
    <row r="6" spans="2:8" ht="33" customHeight="1" x14ac:dyDescent="0.25">
      <c r="B6" s="494" t="s">
        <v>308</v>
      </c>
      <c r="C6" s="494"/>
      <c r="D6" s="494"/>
      <c r="E6" s="494"/>
      <c r="F6" s="74"/>
      <c r="G6" s="73"/>
      <c r="H6" s="73"/>
    </row>
    <row r="7" spans="2:8" x14ac:dyDescent="0.25">
      <c r="B7" s="19" t="s">
        <v>300</v>
      </c>
      <c r="C7" s="74"/>
      <c r="D7" s="74"/>
      <c r="E7" s="74"/>
      <c r="F7" s="74"/>
      <c r="G7" s="73"/>
      <c r="H7" s="73"/>
    </row>
    <row r="8" spans="2:8" x14ac:dyDescent="0.25">
      <c r="B8" s="42" t="s">
        <v>104</v>
      </c>
      <c r="C8" s="66"/>
      <c r="D8" s="66"/>
      <c r="E8" s="340">
        <f>'IF RM1'!D7</f>
        <v>44561</v>
      </c>
      <c r="F8" s="74"/>
      <c r="G8" s="73"/>
      <c r="H8" s="73"/>
    </row>
    <row r="10" spans="2:8" x14ac:dyDescent="0.25">
      <c r="B10" s="490" t="s">
        <v>62</v>
      </c>
      <c r="C10" s="491"/>
      <c r="D10" s="491"/>
      <c r="E10" s="491"/>
      <c r="F10" s="492"/>
    </row>
    <row r="11" spans="2:8" ht="15.75" thickBot="1" x14ac:dyDescent="0.3">
      <c r="C11" s="23" t="s">
        <v>297</v>
      </c>
    </row>
    <row r="12" spans="2:8" ht="30" x14ac:dyDescent="0.25">
      <c r="B12" s="168" t="s">
        <v>63</v>
      </c>
      <c r="C12" s="169" t="s">
        <v>64</v>
      </c>
      <c r="D12" s="170" t="s">
        <v>65</v>
      </c>
      <c r="E12" s="169" t="s">
        <v>66</v>
      </c>
      <c r="F12" s="171" t="s">
        <v>67</v>
      </c>
    </row>
    <row r="13" spans="2:8" ht="15.75" thickBot="1" x14ac:dyDescent="0.3">
      <c r="B13" s="172" t="s">
        <v>5</v>
      </c>
      <c r="C13" s="173" t="s">
        <v>6</v>
      </c>
      <c r="D13" s="173" t="s">
        <v>7</v>
      </c>
      <c r="E13" s="173" t="s">
        <v>8</v>
      </c>
      <c r="F13" s="174" t="s">
        <v>9</v>
      </c>
    </row>
    <row r="14" spans="2:8" x14ac:dyDescent="0.25">
      <c r="B14" s="175"/>
      <c r="C14" s="176"/>
      <c r="D14" s="176"/>
      <c r="E14" s="176"/>
      <c r="F14" s="177"/>
    </row>
    <row r="15" spans="2:8" x14ac:dyDescent="0.25">
      <c r="B15" s="178"/>
      <c r="C15" s="56"/>
      <c r="D15" s="56"/>
      <c r="E15" s="56"/>
      <c r="F15" s="179"/>
    </row>
    <row r="16" spans="2:8" x14ac:dyDescent="0.25">
      <c r="B16" s="178"/>
      <c r="C16" s="56"/>
      <c r="D16" s="56"/>
      <c r="E16" s="56"/>
      <c r="F16" s="179"/>
    </row>
    <row r="17" spans="2:7" x14ac:dyDescent="0.25">
      <c r="B17" s="178"/>
      <c r="C17" s="56"/>
      <c r="D17" s="56"/>
      <c r="E17" s="56"/>
      <c r="F17" s="179"/>
    </row>
    <row r="18" spans="2:7" ht="15.75" thickBot="1" x14ac:dyDescent="0.3">
      <c r="B18" s="180"/>
      <c r="C18" s="181"/>
      <c r="D18" s="181"/>
      <c r="E18" s="181"/>
      <c r="F18" s="182"/>
    </row>
    <row r="19" spans="2:7" x14ac:dyDescent="0.25">
      <c r="B19" s="48"/>
      <c r="C19" s="48"/>
      <c r="D19" s="48"/>
      <c r="E19" s="48"/>
      <c r="F19" s="48"/>
    </row>
    <row r="20" spans="2:7" x14ac:dyDescent="0.25">
      <c r="B20" s="1" t="s">
        <v>68</v>
      </c>
      <c r="C20" s="48"/>
      <c r="D20" s="48"/>
      <c r="E20" s="48"/>
      <c r="F20" s="48"/>
    </row>
    <row r="21" spans="2:7" x14ac:dyDescent="0.25">
      <c r="B21" s="48"/>
      <c r="C21" s="48"/>
      <c r="D21" s="48"/>
      <c r="E21" s="48"/>
      <c r="F21" s="48"/>
    </row>
    <row r="22" spans="2:7" x14ac:dyDescent="0.25">
      <c r="B22" s="48"/>
      <c r="C22" s="48"/>
      <c r="D22" s="48"/>
      <c r="E22" s="48"/>
      <c r="F22" s="48"/>
    </row>
    <row r="23" spans="2:7" x14ac:dyDescent="0.25">
      <c r="B23" s="490" t="s">
        <v>69</v>
      </c>
      <c r="C23" s="491"/>
      <c r="D23" s="491"/>
      <c r="E23" s="491"/>
      <c r="F23" s="492"/>
      <c r="G23" s="78"/>
    </row>
    <row r="24" spans="2:7" ht="15.75" thickBot="1" x14ac:dyDescent="0.3"/>
    <row r="25" spans="2:7" ht="45" x14ac:dyDescent="0.25">
      <c r="B25" s="168" t="s">
        <v>63</v>
      </c>
      <c r="C25" s="169" t="s">
        <v>64</v>
      </c>
      <c r="D25" s="169" t="s">
        <v>70</v>
      </c>
      <c r="E25" s="169" t="s">
        <v>71</v>
      </c>
      <c r="F25" s="171" t="s">
        <v>72</v>
      </c>
    </row>
    <row r="26" spans="2:7" ht="15.75" thickBot="1" x14ac:dyDescent="0.3">
      <c r="B26" s="172" t="s">
        <v>5</v>
      </c>
      <c r="C26" s="173" t="s">
        <v>6</v>
      </c>
      <c r="D26" s="173" t="s">
        <v>7</v>
      </c>
      <c r="E26" s="173" t="s">
        <v>8</v>
      </c>
      <c r="F26" s="174" t="s">
        <v>9</v>
      </c>
    </row>
    <row r="27" spans="2:7" x14ac:dyDescent="0.25">
      <c r="B27" s="175"/>
      <c r="C27" s="176"/>
      <c r="D27" s="176"/>
      <c r="E27" s="176"/>
      <c r="F27" s="177"/>
    </row>
    <row r="28" spans="2:7" x14ac:dyDescent="0.25">
      <c r="B28" s="178"/>
      <c r="C28" s="56"/>
      <c r="D28" s="56"/>
      <c r="E28" s="56"/>
      <c r="F28" s="179"/>
    </row>
    <row r="29" spans="2:7" x14ac:dyDescent="0.25">
      <c r="B29" s="178"/>
      <c r="C29" s="56"/>
      <c r="D29" s="56"/>
      <c r="E29" s="56"/>
      <c r="F29" s="179"/>
    </row>
    <row r="30" spans="2:7" x14ac:dyDescent="0.25">
      <c r="B30" s="178"/>
      <c r="C30" s="56"/>
      <c r="D30" s="56"/>
      <c r="E30" s="56"/>
      <c r="F30" s="179"/>
    </row>
    <row r="31" spans="2:7" x14ac:dyDescent="0.25">
      <c r="B31" s="178"/>
      <c r="C31" s="56"/>
      <c r="D31" s="56"/>
      <c r="E31" s="56"/>
      <c r="F31" s="179"/>
    </row>
    <row r="32" spans="2:7" ht="15.75" thickBot="1" x14ac:dyDescent="0.3">
      <c r="B32" s="180"/>
      <c r="C32" s="181"/>
      <c r="D32" s="181"/>
      <c r="E32" s="181"/>
      <c r="F32" s="182"/>
    </row>
    <row r="33" spans="2:6" x14ac:dyDescent="0.25">
      <c r="B33" s="48"/>
      <c r="C33" s="48"/>
      <c r="D33" s="48"/>
      <c r="E33" s="48"/>
      <c r="F33" s="48"/>
    </row>
    <row r="34" spans="2:6" ht="66.75" customHeight="1" x14ac:dyDescent="0.25">
      <c r="B34" s="483" t="s">
        <v>271</v>
      </c>
      <c r="C34" s="483"/>
      <c r="D34" s="483"/>
      <c r="E34" s="483"/>
      <c r="F34" s="48"/>
    </row>
    <row r="35" spans="2:6" x14ac:dyDescent="0.25">
      <c r="B35" s="48"/>
      <c r="C35" s="48"/>
      <c r="D35" s="48"/>
      <c r="E35" s="48"/>
      <c r="F35" s="48"/>
    </row>
    <row r="36" spans="2:6" x14ac:dyDescent="0.25">
      <c r="B36" s="19" t="s">
        <v>103</v>
      </c>
      <c r="C36" s="20"/>
      <c r="D36" s="20"/>
      <c r="E36" s="20"/>
      <c r="F36" s="20"/>
    </row>
    <row r="37" spans="2:6" x14ac:dyDescent="0.25">
      <c r="B37" s="20" t="s">
        <v>100</v>
      </c>
      <c r="C37" s="20"/>
      <c r="D37" s="20"/>
      <c r="E37" s="20"/>
      <c r="F37" s="20"/>
    </row>
    <row r="38" spans="2:6" x14ac:dyDescent="0.25">
      <c r="B38" s="20"/>
      <c r="C38" s="480" t="s">
        <v>248</v>
      </c>
      <c r="D38" s="480"/>
      <c r="E38" s="480"/>
      <c r="F38" s="480"/>
    </row>
    <row r="39" spans="2:6" x14ac:dyDescent="0.25">
      <c r="B39" s="20"/>
      <c r="C39" s="480" t="s">
        <v>101</v>
      </c>
      <c r="D39" s="480"/>
      <c r="E39" s="480"/>
      <c r="F39" s="480"/>
    </row>
    <row r="40" spans="2:6" x14ac:dyDescent="0.25">
      <c r="B40" s="480" t="s">
        <v>102</v>
      </c>
      <c r="C40" s="480"/>
      <c r="D40" s="480"/>
      <c r="E40" s="480"/>
      <c r="F40" s="480"/>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workbookViewId="0">
      <selection activeCell="B18" sqref="B18:C18"/>
    </sheetView>
  </sheetViews>
  <sheetFormatPr defaultRowHeight="15" x14ac:dyDescent="0.25"/>
  <cols>
    <col min="1" max="1" width="3.7109375" customWidth="1"/>
    <col min="2" max="2" width="86.7109375" customWidth="1"/>
    <col min="3" max="3" width="36.5703125" bestFit="1" customWidth="1"/>
  </cols>
  <sheetData>
    <row r="1" spans="1:6" ht="10.15" customHeight="1" x14ac:dyDescent="0.25">
      <c r="A1" s="48"/>
      <c r="B1" s="48"/>
      <c r="C1" s="48"/>
      <c r="D1" s="48"/>
    </row>
    <row r="2" spans="1:6" ht="15" customHeight="1" x14ac:dyDescent="0.25">
      <c r="A2" s="48"/>
      <c r="B2" s="85" t="str">
        <f>+Přehled!B2</f>
        <v>Conseq Investment management, a.s.</v>
      </c>
      <c r="C2" s="301" t="s">
        <v>304</v>
      </c>
      <c r="D2" s="85"/>
    </row>
    <row r="3" spans="1:6" ht="10.15" customHeight="1" x14ac:dyDescent="0.25">
      <c r="A3" s="48"/>
      <c r="B3" s="48"/>
      <c r="C3" s="48"/>
      <c r="D3" s="48"/>
    </row>
    <row r="4" spans="1:6" ht="16.149999999999999" customHeight="1" x14ac:dyDescent="0.25">
      <c r="A4" s="48"/>
      <c r="B4" s="495" t="s">
        <v>378</v>
      </c>
      <c r="C4" s="496"/>
      <c r="D4" s="342"/>
    </row>
    <row r="5" spans="1:6" ht="38.1" customHeight="1" x14ac:dyDescent="0.25">
      <c r="A5" s="48"/>
      <c r="B5" s="497" t="s">
        <v>373</v>
      </c>
      <c r="C5" s="497"/>
      <c r="D5" s="48"/>
    </row>
    <row r="6" spans="1:6" ht="38.1" customHeight="1" x14ac:dyDescent="0.25">
      <c r="A6" s="48"/>
      <c r="B6" s="497" t="s">
        <v>308</v>
      </c>
      <c r="C6" s="498"/>
      <c r="D6" s="48"/>
    </row>
    <row r="7" spans="1:6" ht="16.149999999999999" customHeight="1" x14ac:dyDescent="0.25">
      <c r="A7" s="48"/>
      <c r="B7" s="98" t="s">
        <v>104</v>
      </c>
      <c r="C7" s="341">
        <f>'IF RM1'!D7</f>
        <v>44561</v>
      </c>
    </row>
    <row r="8" spans="1:6" ht="19.149999999999999" customHeight="1" x14ac:dyDescent="0.25">
      <c r="A8" s="48"/>
      <c r="B8" s="93" t="s">
        <v>300</v>
      </c>
      <c r="C8" s="48"/>
      <c r="D8" s="48"/>
    </row>
    <row r="9" spans="1:6" ht="22.15" customHeight="1" thickBot="1" x14ac:dyDescent="0.3">
      <c r="A9" s="48"/>
      <c r="B9" s="336" t="s">
        <v>275</v>
      </c>
      <c r="C9" s="48"/>
      <c r="D9" s="48"/>
    </row>
    <row r="10" spans="1:6" ht="37.15" customHeight="1" x14ac:dyDescent="0.25">
      <c r="A10" s="48"/>
      <c r="B10" s="499" t="s">
        <v>10</v>
      </c>
      <c r="C10" s="500"/>
      <c r="D10" s="48"/>
    </row>
    <row r="11" spans="1:6" ht="15.75" thickBot="1" x14ac:dyDescent="0.3">
      <c r="A11" s="48"/>
      <c r="B11" s="501" t="s">
        <v>5</v>
      </c>
      <c r="C11" s="502"/>
      <c r="D11" s="48"/>
    </row>
    <row r="12" spans="1:6" ht="70.5" customHeight="1" thickBot="1" x14ac:dyDescent="0.3">
      <c r="A12" s="48"/>
      <c r="B12" s="503"/>
      <c r="C12" s="504"/>
      <c r="D12" s="48"/>
    </row>
    <row r="13" spans="1:6" x14ac:dyDescent="0.25">
      <c r="A13" s="48"/>
      <c r="B13" s="48"/>
      <c r="C13" s="48"/>
      <c r="D13" s="48"/>
    </row>
    <row r="14" spans="1:6" ht="72" customHeight="1" x14ac:dyDescent="0.25">
      <c r="A14" s="48"/>
      <c r="B14" s="483" t="s">
        <v>271</v>
      </c>
      <c r="C14" s="483"/>
      <c r="D14" s="48"/>
    </row>
    <row r="15" spans="1:6" x14ac:dyDescent="0.25">
      <c r="A15" s="48"/>
      <c r="B15" s="48"/>
      <c r="C15" s="48"/>
      <c r="D15" s="48"/>
    </row>
    <row r="16" spans="1:6" x14ac:dyDescent="0.25">
      <c r="A16" s="48"/>
      <c r="B16" s="19" t="s">
        <v>103</v>
      </c>
      <c r="C16" s="20"/>
      <c r="D16" s="20"/>
      <c r="E16" s="20"/>
      <c r="F16" s="20"/>
    </row>
    <row r="17" spans="1:6" x14ac:dyDescent="0.25">
      <c r="A17" s="48"/>
      <c r="B17" s="20" t="s">
        <v>100</v>
      </c>
      <c r="C17" s="20"/>
      <c r="D17" s="20"/>
      <c r="E17" s="20"/>
      <c r="F17" s="20"/>
    </row>
    <row r="18" spans="1:6" ht="32.450000000000003" customHeight="1" x14ac:dyDescent="0.25">
      <c r="A18" s="48"/>
      <c r="B18" s="480" t="s">
        <v>248</v>
      </c>
      <c r="C18" s="480"/>
      <c r="D18" s="55"/>
      <c r="E18" s="55"/>
      <c r="F18" s="55"/>
    </row>
    <row r="19" spans="1:6" ht="33" customHeight="1" x14ac:dyDescent="0.25">
      <c r="A19" s="48"/>
      <c r="B19" s="480" t="s">
        <v>101</v>
      </c>
      <c r="C19" s="480"/>
      <c r="D19" s="55"/>
      <c r="E19" s="55"/>
      <c r="F19" s="55"/>
    </row>
    <row r="20" spans="1:6" ht="33" customHeight="1" x14ac:dyDescent="0.25">
      <c r="A20" s="48"/>
      <c r="B20" s="480" t="s">
        <v>102</v>
      </c>
      <c r="C20" s="480"/>
      <c r="D20" s="55"/>
      <c r="E20" s="55"/>
      <c r="F20" s="54"/>
    </row>
    <row r="21" spans="1:6" x14ac:dyDescent="0.25">
      <c r="A21" s="48"/>
      <c r="B21" s="48"/>
      <c r="C21" s="48"/>
      <c r="D21" s="48"/>
    </row>
    <row r="22" spans="1:6" x14ac:dyDescent="0.25">
      <c r="A22" s="48"/>
      <c r="B22" s="48"/>
      <c r="C22" s="48"/>
      <c r="D22" s="48"/>
    </row>
    <row r="23" spans="1:6" x14ac:dyDescent="0.25">
      <c r="A23" s="48"/>
      <c r="B23" s="48"/>
      <c r="C23" s="48"/>
      <c r="D23" s="48"/>
    </row>
    <row r="24" spans="1:6" x14ac:dyDescent="0.25">
      <c r="A24" s="48"/>
      <c r="B24" s="48"/>
      <c r="C24" s="48"/>
      <c r="D24" s="48"/>
    </row>
    <row r="25" spans="1:6" x14ac:dyDescent="0.25">
      <c r="A25" s="48"/>
      <c r="B25" s="48"/>
      <c r="C25" s="48"/>
      <c r="D25" s="48"/>
    </row>
    <row r="26" spans="1:6" x14ac:dyDescent="0.25">
      <c r="A26" s="48"/>
      <c r="B26" s="48"/>
      <c r="C26" s="48"/>
      <c r="D26" s="48"/>
    </row>
    <row r="27" spans="1:6" x14ac:dyDescent="0.25">
      <c r="A27" s="48"/>
      <c r="B27" s="48"/>
      <c r="C27" s="48"/>
      <c r="D27"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Jiří Baran</cp:lastModifiedBy>
  <cp:lastPrinted>2022-01-24T18:19:22Z</cp:lastPrinted>
  <dcterms:created xsi:type="dcterms:W3CDTF">2021-08-25T10:20:42Z</dcterms:created>
  <dcterms:modified xsi:type="dcterms:W3CDTF">2022-06-24T07:24:50Z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